
<file path=[Content_Types].xml><?xml version="1.0" encoding="utf-8"?>
<Types xmlns="http://schemas.openxmlformats.org/package/2006/content-types">
  <Default Extension="bin" ContentType="application/vnd.openxmlformats-officedocument.spreadsheetml.printerSettings"/>
  <Default Extension="tmp"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ulti-Family\2. Properties\The BLVD_M380_(Bellwether Housing)\CONTRACT FILE - 1. BID PROCUREMENT\Mechanical &amp; Electrical\"/>
    </mc:Choice>
  </mc:AlternateContent>
  <bookViews>
    <workbookView xWindow="0" yWindow="0" windowWidth="10140" windowHeight="10830" activeTab="1"/>
  </bookViews>
  <sheets>
    <sheet name="Instructions" sheetId="6" r:id="rId1"/>
    <sheet name="Base Bid" sheetId="5" r:id="rId2"/>
    <sheet name="Alternate 1" sheetId="11" r:id="rId3"/>
    <sheet name="Equipment &amp; Signature" sheetId="7" r:id="rId4"/>
    <sheet name="Change Order #" sheetId="9" state="hidden" r:id="rId5"/>
  </sheets>
  <definedNames>
    <definedName name="Address" localSheetId="2">'Alternate 1'!$A$3</definedName>
    <definedName name="Address">'Base Bid'!$A$3</definedName>
    <definedName name="BondCost" localSheetId="2">'Alternate 1'!#REF!</definedName>
    <definedName name="BondCost" localSheetId="1">'Base Bid'!#REF!</definedName>
    <definedName name="BondCost" localSheetId="3">'Equipment &amp; Signature'!#REF!</definedName>
    <definedName name="BondCost">#REF!</definedName>
    <definedName name="contractnumber" localSheetId="2">'Alternate 1'!$C$44</definedName>
    <definedName name="contractnumber">'Base Bid'!$C$65</definedName>
    <definedName name="Dropdown3" localSheetId="2">'Alternate 1'!#REF!</definedName>
    <definedName name="Dropdown3" localSheetId="1">'Base Bid'!#REF!</definedName>
    <definedName name="Dropdown3" localSheetId="3">'Equipment &amp; Signature'!#REF!</definedName>
    <definedName name="LaborOverheadandProfit" localSheetId="2">'Alternate 1'!#REF!</definedName>
    <definedName name="LaborOverheadandProfit" localSheetId="1">'Base Bid'!#REF!</definedName>
    <definedName name="LaborOverheadandProfit" localSheetId="3">'Equipment &amp; Signature'!#REF!</definedName>
    <definedName name="LaborOverheadandProfit">#REF!</definedName>
    <definedName name="MaterialCost" localSheetId="2">'Alternate 1'!$H$27</definedName>
    <definedName name="MaterialCost" localSheetId="1">'Base Bid'!$H$48</definedName>
    <definedName name="MaterialCost" localSheetId="3">'Equipment &amp; Signature'!#REF!</definedName>
    <definedName name="MaterialCost">#REF!</definedName>
    <definedName name="NameofProject" localSheetId="2">'Alternate 1'!$A$2</definedName>
    <definedName name="NameofProject">'Base Bid'!$A$2</definedName>
    <definedName name="PBLOP" localSheetId="2">'Alternate 1'!$H$29</definedName>
    <definedName name="PBLOP" localSheetId="3">'Equipment &amp; Signature'!#REF!</definedName>
    <definedName name="PBLOP">'Base Bid'!$H$50</definedName>
    <definedName name="PermitCost" localSheetId="2">'Alternate 1'!$H$29</definedName>
    <definedName name="PermitCost" localSheetId="1">'Base Bid'!$H$50</definedName>
    <definedName name="PermitCost" localSheetId="3">'Equipment &amp; Signature'!#REF!</definedName>
    <definedName name="PermitCost">#REF!</definedName>
    <definedName name="_xlnm.Print_Area" localSheetId="2">'Alternate 1'!$A$1:$J$36</definedName>
    <definedName name="_xlnm.Print_Area" localSheetId="1">'Base Bid'!$A$1:$J$57</definedName>
    <definedName name="_xlnm.Print_Area" localSheetId="4">'Change Order #'!$A$1:$K$53</definedName>
    <definedName name="_xlnm.Print_Area" localSheetId="3">'Equipment &amp; Signature'!$A$1:$J$63</definedName>
    <definedName name="_xlnm.Print_Area" localSheetId="0">Instructions!$A$1:$I$46</definedName>
    <definedName name="Tax" localSheetId="2">'Alternate 1'!$H$30</definedName>
    <definedName name="Tax">'Base Bid'!$H$51</definedName>
    <definedName name="TaxRate" localSheetId="2">'Alternate 1'!#REF!</definedName>
    <definedName name="TaxRate" localSheetId="1">'Base Bid'!#REF!</definedName>
    <definedName name="TaxRate" localSheetId="3">'Equipment &amp; Signature'!#REF!</definedName>
    <definedName name="TaxRate">#REF!</definedName>
    <definedName name="TotalTax" localSheetId="2">'Alternate 1'!#REF!</definedName>
    <definedName name="TotalTax" localSheetId="1">'Base Bid'!#REF!</definedName>
    <definedName name="TotalTax" localSheetId="3">'Equipment &amp; Signature'!#REF!</definedName>
    <definedName name="TotalTax">#REF!</definedName>
    <definedName name="TOTALUNITS" localSheetId="2">'Alternate 1'!#REF!</definedName>
    <definedName name="TOTALUNITS" localSheetId="1">'Base Bid'!#REF!</definedName>
    <definedName name="TOTALUNITS" localSheetId="3">'Equipment &amp; Signature'!#REF!</definedName>
    <definedName name="TOTALUNI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11" l="1"/>
  <c r="H40" i="11"/>
  <c r="H30" i="11"/>
  <c r="H33" i="11" s="1"/>
  <c r="C49" i="11" s="1"/>
  <c r="C50" i="11" s="1"/>
  <c r="A20" i="11"/>
  <c r="B16" i="11"/>
  <c r="G21" i="11" s="1"/>
  <c r="H21" i="11" s="1"/>
  <c r="H23" i="11" s="1"/>
  <c r="H39" i="11" s="1"/>
  <c r="H42" i="11" s="1"/>
  <c r="A71" i="5" l="1"/>
  <c r="A72" i="5"/>
  <c r="A73" i="5"/>
  <c r="A74" i="5"/>
  <c r="A75" i="5"/>
  <c r="F21" i="5"/>
  <c r="G32" i="5" s="1"/>
  <c r="H32" i="5" s="1"/>
  <c r="H51" i="5" l="1"/>
  <c r="C70" i="5"/>
  <c r="C71" i="5"/>
  <c r="C72" i="5"/>
  <c r="C73" i="5"/>
  <c r="C74" i="5"/>
  <c r="C75" i="5"/>
  <c r="I21" i="5"/>
  <c r="H21" i="5"/>
  <c r="G21" i="5"/>
  <c r="G38" i="5" l="1"/>
  <c r="H38" i="5" s="1"/>
  <c r="G36" i="5"/>
  <c r="H36" i="5" s="1"/>
  <c r="G34" i="5"/>
  <c r="H34" i="5" s="1"/>
  <c r="A70" i="5"/>
  <c r="D21" i="5"/>
  <c r="G28" i="5" s="1"/>
  <c r="J32" i="9" l="1"/>
  <c r="J23" i="9"/>
  <c r="J22" i="9"/>
  <c r="J21" i="9"/>
  <c r="J20" i="9"/>
  <c r="J19" i="9"/>
  <c r="J18" i="9"/>
  <c r="J15" i="9"/>
  <c r="J14" i="9"/>
  <c r="J13" i="9"/>
  <c r="J12" i="9"/>
  <c r="J11" i="9"/>
  <c r="J10" i="9"/>
  <c r="J9" i="9"/>
  <c r="J8" i="9"/>
  <c r="J16" i="9" l="1"/>
  <c r="J24" i="9"/>
  <c r="J34" i="9" s="1"/>
  <c r="J38" i="9" l="1"/>
  <c r="J40" i="9" l="1"/>
  <c r="J43" i="9" s="1"/>
  <c r="E21" i="5"/>
  <c r="C21" i="5"/>
  <c r="G26" i="5" l="1"/>
  <c r="H26" i="5" s="1"/>
  <c r="G30" i="5"/>
  <c r="H30" i="5" s="1"/>
  <c r="H28" i="5"/>
  <c r="C76" i="5"/>
  <c r="H39" i="5" l="1"/>
  <c r="H54" i="5"/>
  <c r="H60" i="5" l="1"/>
  <c r="H61" i="5"/>
  <c r="H63" i="5" l="1"/>
</calcChain>
</file>

<file path=xl/sharedStrings.xml><?xml version="1.0" encoding="utf-8"?>
<sst xmlns="http://schemas.openxmlformats.org/spreadsheetml/2006/main" count="217" uniqueCount="138">
  <si>
    <t>Mechanical &amp; Electrical</t>
  </si>
  <si>
    <t>Materials (Non Taxable)</t>
  </si>
  <si>
    <t>Project Tax Rate</t>
  </si>
  <si>
    <t>Total required</t>
  </si>
  <si>
    <t>This should equal zero if total cost for units and common areas equal bid total</t>
  </si>
  <si>
    <t>Total Cost for Units Pre-Tax  (A)</t>
  </si>
  <si>
    <t>BASE BID SUMMARY (B)</t>
  </si>
  <si>
    <t>BID PRICING ACCURACY CHECK</t>
  </si>
  <si>
    <t xml:space="preserve">Total Project Pre-Tax from above  (B)  </t>
  </si>
  <si>
    <t xml:space="preserve">Total Cost for Units Pre-Tax  (A)  </t>
  </si>
  <si>
    <t xml:space="preserve">Total Base Bid, including Tax </t>
  </si>
  <si>
    <t>Cost Per Building Breakdown Pre-Tax</t>
  </si>
  <si>
    <t xml:space="preserve">Total </t>
  </si>
  <si>
    <t xml:space="preserve">EQUIPMENT </t>
  </si>
  <si>
    <t xml:space="preserve">INSTRUCTIONS FOR ENTRY </t>
  </si>
  <si>
    <t xml:space="preserve">The undersigned hereby agrees that this proposal shall be a valid and firm offer for a period of sixty (60) </t>
  </si>
  <si>
    <t>Day</t>
  </si>
  <si>
    <t>Month</t>
  </si>
  <si>
    <t>Year</t>
  </si>
  <si>
    <t>Signature of Bidder</t>
  </si>
  <si>
    <t>Printed Name of Bidder</t>
  </si>
  <si>
    <t>Name of Firm</t>
  </si>
  <si>
    <t>Provide the manufacturer and model numbers for equipment below.</t>
  </si>
  <si>
    <t xml:space="preserve">Acknowledge receipt of the general conditions, mechanical specifications and any addenda by inserting the number(s) above. </t>
  </si>
  <si>
    <t>ADDENDA:</t>
  </si>
  <si>
    <t>SIGNATURE SECTION</t>
  </si>
  <si>
    <t xml:space="preserve">Submitted on the: </t>
  </si>
  <si>
    <t>BASE BID WORKSHEET</t>
  </si>
  <si>
    <t>EQUIPMENT AND SIGNATURE WORKSHEET</t>
  </si>
  <si>
    <t xml:space="preserve">ALTERNATE BID WORKSHEET </t>
  </si>
  <si>
    <t xml:space="preserve">QUESTIONS </t>
  </si>
  <si>
    <t xml:space="preserve">If there is an alternate bid worksheet below, repeat the same steps as in the Base Bid with the different equipment specified. An example of an alternate bid would be through wall DHP's vs. Split System DHPs. Labor and Materials will be different; therefore, pricing for each scope needs to be provided. </t>
  </si>
  <si>
    <t>*Enter data in orange cells only</t>
  </si>
  <si>
    <t>TURNING IN YOUR BID</t>
  </si>
  <si>
    <t xml:space="preserve">You will turn in this completed work book, with your equipment and signature page. If you would like to manually print this workbook and complete, you can do this as well. This has been presented as a tool to provide quality control checks for pricing on a project and per unit basis. </t>
  </si>
  <si>
    <t>M&amp;E RFB CONTRACT CHANGE ORDER REQUEST</t>
  </si>
  <si>
    <t xml:space="preserve"> </t>
  </si>
  <si>
    <t>project / site name:</t>
  </si>
  <si>
    <t>Change Order #:</t>
  </si>
  <si>
    <t>contractor name:</t>
  </si>
  <si>
    <t xml:space="preserve">Contract number: </t>
  </si>
  <si>
    <t>scope of work:</t>
  </si>
  <si>
    <t>Date:</t>
  </si>
  <si>
    <t>1</t>
  </si>
  <si>
    <t xml:space="preserve">Unit Prices (Including tax on labor) </t>
  </si>
  <si>
    <t>Qty</t>
  </si>
  <si>
    <t>Per unit Cost</t>
  </si>
  <si>
    <t>x</t>
  </si>
  <si>
    <t>$</t>
  </si>
  <si>
    <t>NOTES:</t>
  </si>
  <si>
    <t>total unit price costs</t>
  </si>
  <si>
    <t>2</t>
  </si>
  <si>
    <t xml:space="preserve">labor (including tax ) </t>
  </si>
  <si>
    <t>hrs</t>
  </si>
  <si>
    <r>
      <t xml:space="preserve">rate </t>
    </r>
    <r>
      <rPr>
        <b/>
        <sz val="9"/>
        <color rgb="FF000000"/>
        <rFont val="Copperplate Gothic Light"/>
        <family val="2"/>
      </rPr>
      <t>$</t>
    </r>
  </si>
  <si>
    <t>TOTAL LABOR COSTS</t>
  </si>
  <si>
    <t>3</t>
  </si>
  <si>
    <t xml:space="preserve">material &amp; equipment (No Sales Tax) </t>
  </si>
  <si>
    <t>Material &amp; Equipment</t>
  </si>
  <si>
    <t>Permit(s)</t>
  </si>
  <si>
    <t>4</t>
  </si>
  <si>
    <t>total hard construction costs combined from above</t>
  </si>
  <si>
    <t>( 2  + 3 )</t>
  </si>
  <si>
    <t>5</t>
  </si>
  <si>
    <t xml:space="preserve">indirect costs       </t>
  </si>
  <si>
    <t>Overhead &amp; Profit  (on 4 only)</t>
  </si>
  <si>
    <t>6</t>
  </si>
  <si>
    <t xml:space="preserve">total including sales tax on labor </t>
  </si>
  <si>
    <t>Total CO Amount</t>
  </si>
  <si>
    <t>( 1 through 5 )</t>
  </si>
  <si>
    <t>7</t>
  </si>
  <si>
    <t>8</t>
  </si>
  <si>
    <t>Previous change orders totaled</t>
  </si>
  <si>
    <t>9</t>
  </si>
  <si>
    <t>combined total amounts</t>
  </si>
  <si>
    <t>( 6 + 7 + 8 )</t>
  </si>
  <si>
    <t>NOT VALID UNTIL SIGNED BY THE CONTRACTOR, HOUSING AUTHORITY, AND OWNER IF APPLICABLE</t>
  </si>
  <si>
    <t>Signature of the Contractor indicates his/her agreement herewith, including any adjustments in the contract sum or contract time.</t>
  </si>
  <si>
    <r>
      <rPr>
        <b/>
        <sz val="9"/>
        <color rgb="FF000000"/>
        <rFont val="Century Schoolbook"/>
        <family val="1"/>
      </rPr>
      <t>C</t>
    </r>
    <r>
      <rPr>
        <b/>
        <sz val="8"/>
        <color rgb="FF000000"/>
        <rFont val="Century Schoolbook"/>
        <family val="1"/>
      </rPr>
      <t>ONTRACTOR</t>
    </r>
  </si>
  <si>
    <r>
      <rPr>
        <b/>
        <sz val="9"/>
        <color rgb="FF000000"/>
        <rFont val="Century Schoolbook"/>
        <family val="1"/>
      </rPr>
      <t>K</t>
    </r>
    <r>
      <rPr>
        <b/>
        <sz val="8"/>
        <color rgb="FF000000"/>
        <rFont val="Century Schoolbook"/>
        <family val="1"/>
      </rPr>
      <t xml:space="preserve">ING </t>
    </r>
    <r>
      <rPr>
        <b/>
        <sz val="9"/>
        <color rgb="FF000000"/>
        <rFont val="Century Schoolbook"/>
        <family val="1"/>
      </rPr>
      <t>C</t>
    </r>
    <r>
      <rPr>
        <b/>
        <sz val="8"/>
        <color rgb="FF000000"/>
        <rFont val="Century Schoolbook"/>
        <family val="1"/>
      </rPr>
      <t xml:space="preserve">OUNTY </t>
    </r>
    <r>
      <rPr>
        <b/>
        <sz val="9"/>
        <color rgb="FF000000"/>
        <rFont val="Century Schoolbook"/>
        <family val="1"/>
      </rPr>
      <t>H</t>
    </r>
    <r>
      <rPr>
        <b/>
        <sz val="8"/>
        <color rgb="FF000000"/>
        <rFont val="Century Schoolbook"/>
        <family val="1"/>
      </rPr>
      <t xml:space="preserve">OUSING </t>
    </r>
    <r>
      <rPr>
        <b/>
        <sz val="9"/>
        <color rgb="FF000000"/>
        <rFont val="Century Schoolbook"/>
        <family val="1"/>
      </rPr>
      <t>A</t>
    </r>
    <r>
      <rPr>
        <b/>
        <sz val="8"/>
        <color rgb="FF000000"/>
        <rFont val="Century Schoolbook"/>
        <family val="1"/>
      </rPr>
      <t>UTHORITY</t>
    </r>
  </si>
  <si>
    <t xml:space="preserve">Contract Number: </t>
  </si>
  <si>
    <r>
      <t xml:space="preserve">Select the base bid workworksheet and </t>
    </r>
    <r>
      <rPr>
        <i/>
        <sz val="11"/>
        <color rgb="FFFF0000"/>
        <rFont val="Calibri"/>
        <family val="2"/>
        <scheme val="minor"/>
      </rPr>
      <t>enter into all cells that are highlighted in orange</t>
    </r>
    <r>
      <rPr>
        <i/>
        <sz val="11"/>
        <color theme="1"/>
        <rFont val="Calibri"/>
        <family val="2"/>
        <scheme val="minor"/>
      </rPr>
      <t>. The cells highlighted in grey will automatically total the work and tax rates provided. 
Ensure to enter the project tax rate on page 2.</t>
    </r>
  </si>
  <si>
    <t>*Do not use this if unit price applies to bid*</t>
  </si>
  <si>
    <r>
      <t xml:space="preserve">The </t>
    </r>
    <r>
      <rPr>
        <b/>
        <u/>
        <sz val="10"/>
        <rFont val="Copperplate Gothic Light"/>
        <family val="2"/>
      </rPr>
      <t>original</t>
    </r>
    <r>
      <rPr>
        <b/>
        <sz val="10"/>
        <rFont val="Copperplate Gothic Light"/>
        <family val="2"/>
      </rPr>
      <t xml:space="preserve"> contract totaled</t>
    </r>
  </si>
  <si>
    <t>total material &amp; equipment costs</t>
  </si>
  <si>
    <t>New Contract total (including sales tax on labor)</t>
  </si>
  <si>
    <t xml:space="preserve">Date: </t>
  </si>
  <si>
    <t>PM/CC:</t>
  </si>
  <si>
    <t>APM/VP:</t>
  </si>
  <si>
    <t xml:space="preserve">NAME: </t>
  </si>
  <si>
    <t xml:space="preserve">SIGNATURE: </t>
  </si>
  <si>
    <t xml:space="preserve">DATE: </t>
  </si>
  <si>
    <t xml:space="preserve">This is where you will enter manufacturer and model information for each product specified. The equpiment for both the base bid an any alternates will be listed here. You are only entering information into the orange cells. If there is not enough room in the line you can decrease the font size. Typed names will be accepted as signature. </t>
  </si>
  <si>
    <r>
      <t xml:space="preserve">If there are any questions or complications with this worksheet contact:
</t>
    </r>
    <r>
      <rPr>
        <b/>
        <i/>
        <sz val="11"/>
        <color theme="1"/>
        <rFont val="Calibri"/>
        <family val="2"/>
        <scheme val="minor"/>
      </rPr>
      <t>Heather Eklund at heathere@kcha.org or (206) 214-1363 or</t>
    </r>
    <r>
      <rPr>
        <i/>
        <sz val="11"/>
        <color theme="1"/>
        <rFont val="Calibri"/>
        <family val="2"/>
        <scheme val="minor"/>
      </rPr>
      <t xml:space="preserve">
</t>
    </r>
    <r>
      <rPr>
        <b/>
        <i/>
        <sz val="11"/>
        <color theme="1"/>
        <rFont val="Calibri"/>
        <family val="2"/>
        <scheme val="minor"/>
      </rPr>
      <t>JaNita Clairmont at JaNitaC@kcha.org or (206) 576-2132</t>
    </r>
  </si>
  <si>
    <t>ERV</t>
  </si>
  <si>
    <t>Fan</t>
  </si>
  <si>
    <t>Humidistat</t>
  </si>
  <si>
    <t xml:space="preserve">In Unit </t>
  </si>
  <si>
    <t>In Unit Price per Fan</t>
  </si>
  <si>
    <t>In Unit Price per Humidistat</t>
  </si>
  <si>
    <t>Common Area Unit Price per ERV</t>
  </si>
  <si>
    <t>Common Area Unit Price per Fan</t>
  </si>
  <si>
    <t>Common Area Unit Price per Humidistat</t>
  </si>
  <si>
    <t>Total</t>
  </si>
  <si>
    <t>Common Area</t>
  </si>
  <si>
    <t>In Unit Fan</t>
  </si>
  <si>
    <t>In Unit Humidistat</t>
  </si>
  <si>
    <t>Common Area ERV</t>
  </si>
  <si>
    <t>Common Area Fan</t>
  </si>
  <si>
    <t>Common Area Humidistat</t>
  </si>
  <si>
    <t>UNIT PRICING Pre-tax (A)</t>
  </si>
  <si>
    <t>Permits, Bond, Labor, Overhead &amp; Profit (PBLO&amp;P)</t>
  </si>
  <si>
    <t>Tax on PBLO&amp;P</t>
  </si>
  <si>
    <t xml:space="preserve">The undersigned having familiarized themselves with the specifications, site conditions, all related documents, and having field verified all measurements contained in the Mechanical Work Specifications as prepared by the King County Housing Authority, proposes to furnish labor, materials, and necessary equipment to perform mechanical work at the property and address specified above. Each bidder must provide a base bid which is the firm’s contract price for the complete scope of work as proposed and added alternates (as necessary) which may be selected along with the base bid. Unit prices are also requested, which will be used to calculate additional or deductive changes to the scope. </t>
  </si>
  <si>
    <t>THE BLVD</t>
  </si>
  <si>
    <t>2136 S 272nd St Kent, WA 98032</t>
  </si>
  <si>
    <t>Bldg A</t>
  </si>
  <si>
    <t>Bldg B</t>
  </si>
  <si>
    <t>Bldg C</t>
  </si>
  <si>
    <t>Bldg D</t>
  </si>
  <si>
    <t>Bldg E</t>
  </si>
  <si>
    <t>Bldg F</t>
  </si>
  <si>
    <t>Fireplace</t>
  </si>
  <si>
    <t>In Unit Price per ERV</t>
  </si>
  <si>
    <t>In Unit Price per Fireplace</t>
  </si>
  <si>
    <t>Swimming Pool Heater</t>
  </si>
  <si>
    <t>Common Area Swimming Pool Heater</t>
  </si>
  <si>
    <t>In Unit ERV</t>
  </si>
  <si>
    <t>In Unit Heat Pump</t>
  </si>
  <si>
    <t>In Unit Fireplace</t>
  </si>
  <si>
    <t>ALTERNATE BID SUMMARY (B)</t>
  </si>
  <si>
    <t xml:space="preserve">Total Alternate Bid, including Tax </t>
  </si>
  <si>
    <t>Magnetic Door Holder</t>
  </si>
  <si>
    <t>Controller</t>
  </si>
  <si>
    <t>Power Supply</t>
  </si>
  <si>
    <t>Fire Damper</t>
  </si>
  <si>
    <t>Duct</t>
  </si>
  <si>
    <t>VENTILATION &amp; ELECTRICAL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</si>
</sst>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00"/>
    <numFmt numFmtId="165" formatCode="0.0%"/>
    <numFmt numFmtId="166" formatCode="0.00_)"/>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i/>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i/>
      <sz val="14"/>
      <color theme="1"/>
      <name val="Calibri"/>
      <family val="2"/>
      <scheme val="minor"/>
    </font>
    <font>
      <b/>
      <sz val="18"/>
      <color theme="5" tint="-0.249977111117893"/>
      <name val="Calibri"/>
      <family val="2"/>
      <scheme val="minor"/>
    </font>
    <font>
      <b/>
      <sz val="18"/>
      <name val="Calibri"/>
      <family val="2"/>
      <scheme val="minor"/>
    </font>
    <font>
      <i/>
      <sz val="16"/>
      <name val="Calibri"/>
      <family val="2"/>
      <scheme val="minor"/>
    </font>
    <font>
      <b/>
      <i/>
      <sz val="16"/>
      <name val="Calibri"/>
      <family val="2"/>
      <scheme val="minor"/>
    </font>
    <font>
      <b/>
      <i/>
      <sz val="18"/>
      <color theme="5" tint="-0.249977111117893"/>
      <name val="Calibri"/>
      <family val="2"/>
      <scheme val="minor"/>
    </font>
    <font>
      <b/>
      <sz val="14"/>
      <color rgb="FF000000"/>
      <name val="Calibri"/>
      <family val="2"/>
      <scheme val="minor"/>
    </font>
    <font>
      <sz val="12"/>
      <color rgb="FF000000"/>
      <name val="Calibri"/>
      <family val="2"/>
      <scheme val="minor"/>
    </font>
    <font>
      <sz val="14"/>
      <color rgb="FF000000"/>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sz val="10"/>
      <name val="Arial"/>
      <family val="2"/>
    </font>
    <font>
      <b/>
      <sz val="11"/>
      <color rgb="FF000000"/>
      <name val="Arial"/>
      <family val="2"/>
    </font>
    <font>
      <sz val="10"/>
      <name val="Copperplate Gothic Light"/>
      <family val="2"/>
    </font>
    <font>
      <b/>
      <sz val="10"/>
      <name val="Copperplate Gothic Light"/>
      <family val="2"/>
    </font>
    <font>
      <b/>
      <sz val="14"/>
      <color rgb="FFFFFFFF"/>
      <name val="Copperplate Gothic Bold"/>
      <family val="2"/>
    </font>
    <font>
      <sz val="14"/>
      <name val="Copperplate Gothic Bold"/>
      <family val="2"/>
    </font>
    <font>
      <sz val="11"/>
      <name val="Copperplate Gothic Light"/>
      <family val="2"/>
    </font>
    <font>
      <b/>
      <sz val="12"/>
      <color rgb="FF000000"/>
      <name val="Arial"/>
      <family val="2"/>
    </font>
    <font>
      <sz val="12"/>
      <color rgb="FF000000"/>
      <name val="Arial"/>
      <family val="2"/>
    </font>
    <font>
      <sz val="12"/>
      <name val="Arial"/>
      <family val="2"/>
    </font>
    <font>
      <b/>
      <sz val="12"/>
      <name val="Arial"/>
      <family val="2"/>
    </font>
    <font>
      <sz val="9"/>
      <color rgb="FF000000"/>
      <name val="Arial"/>
      <family val="2"/>
    </font>
    <font>
      <b/>
      <sz val="11"/>
      <name val="Copperplate Gothic Light"/>
      <family val="2"/>
    </font>
    <font>
      <b/>
      <sz val="11"/>
      <color rgb="FF000000"/>
      <name val="Copperplate Gothic Light"/>
      <family val="2"/>
    </font>
    <font>
      <b/>
      <sz val="9"/>
      <color rgb="FF000000"/>
      <name val="Copperplate Gothic Light"/>
      <family val="2"/>
    </font>
    <font>
      <sz val="10"/>
      <color rgb="FF000000"/>
      <name val="Arial"/>
      <family val="2"/>
    </font>
    <font>
      <sz val="6"/>
      <name val="Arial"/>
      <family val="2"/>
    </font>
    <font>
      <sz val="8"/>
      <name val="Arial"/>
      <family val="2"/>
    </font>
    <font>
      <b/>
      <sz val="8"/>
      <color rgb="FF000000"/>
      <name val="Copperplate Gothic Light"/>
      <family val="2"/>
    </font>
    <font>
      <b/>
      <sz val="11"/>
      <name val="Arial"/>
      <family val="2"/>
    </font>
    <font>
      <sz val="8"/>
      <color rgb="FF000000"/>
      <name val="Arial"/>
      <family val="2"/>
    </font>
    <font>
      <b/>
      <sz val="7"/>
      <name val="Copperplate Gothic Light"/>
      <family val="2"/>
    </font>
    <font>
      <sz val="11"/>
      <name val="Arial"/>
      <family val="2"/>
    </font>
    <font>
      <b/>
      <sz val="10"/>
      <color rgb="FF000000"/>
      <name val="Arial"/>
      <family val="2"/>
    </font>
    <font>
      <b/>
      <sz val="9"/>
      <name val="Copperplate Gothic Light"/>
      <family val="2"/>
    </font>
    <font>
      <sz val="8"/>
      <name val="Copperplate Gothic Light"/>
      <family val="2"/>
    </font>
    <font>
      <b/>
      <sz val="8"/>
      <name val="Copperplate Gothic Light"/>
      <family val="2"/>
    </font>
    <font>
      <b/>
      <sz val="11"/>
      <color rgb="FFFFFFFF"/>
      <name val="Copperplate Gothic Bold"/>
      <family val="2"/>
    </font>
    <font>
      <sz val="11"/>
      <color rgb="FFFFFFFF"/>
      <name val="Cambria"/>
      <family val="1"/>
    </font>
    <font>
      <b/>
      <sz val="11"/>
      <color rgb="FFFFFFFF"/>
      <name val="Cambria"/>
      <family val="1"/>
    </font>
    <font>
      <b/>
      <sz val="8"/>
      <color rgb="FF3366FF"/>
      <name val="Copperplate Gothic Light"/>
      <family val="2"/>
    </font>
    <font>
      <sz val="9"/>
      <name val="Copperplate Gothic Light"/>
      <family val="2"/>
    </font>
    <font>
      <b/>
      <sz val="14"/>
      <color rgb="FF000000"/>
      <name val="Arial"/>
      <family val="2"/>
    </font>
    <font>
      <b/>
      <sz val="14"/>
      <name val="Arial"/>
      <family val="2"/>
    </font>
    <font>
      <b/>
      <u/>
      <sz val="10"/>
      <name val="Copperplate Gothic Light"/>
      <family val="2"/>
    </font>
    <font>
      <b/>
      <sz val="16"/>
      <color rgb="FF000000"/>
      <name val="Arial"/>
      <family val="2"/>
    </font>
    <font>
      <b/>
      <sz val="16"/>
      <name val="Arial"/>
      <family val="2"/>
    </font>
    <font>
      <b/>
      <sz val="8"/>
      <color rgb="FF000000"/>
      <name val="Century Schoolbook"/>
      <family val="1"/>
    </font>
    <font>
      <sz val="8"/>
      <color rgb="FF000000"/>
      <name val="Times New Roman"/>
      <family val="1"/>
    </font>
    <font>
      <sz val="10"/>
      <color rgb="FF000000"/>
      <name val="Century Schoolbook"/>
      <family val="1"/>
    </font>
    <font>
      <sz val="11"/>
      <color rgb="FF000000"/>
      <name val="Century Schoolbook"/>
      <family val="1"/>
    </font>
    <font>
      <sz val="8"/>
      <color rgb="FF000000"/>
      <name val="Century Schoolbook"/>
      <family val="1"/>
    </font>
    <font>
      <b/>
      <sz val="9"/>
      <color rgb="FF000000"/>
      <name val="Century Schoolbook"/>
      <family val="1"/>
    </font>
    <font>
      <sz val="9"/>
      <color rgb="FF000000"/>
      <name val="Century Schoolbook"/>
      <family val="1"/>
    </font>
    <font>
      <sz val="12"/>
      <color rgb="FFFF0000"/>
      <name val="Calibri"/>
      <family val="2"/>
      <scheme val="minor"/>
    </font>
    <font>
      <i/>
      <sz val="11"/>
      <color rgb="FFFF0000"/>
      <name val="Calibri"/>
      <family val="2"/>
      <scheme val="minor"/>
    </font>
    <font>
      <sz val="12"/>
      <color rgb="FF000000"/>
      <name val="Bradley Hand ITC"/>
      <family val="4"/>
    </font>
    <font>
      <i/>
      <sz val="1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000000"/>
        <bgColor rgb="FF000000"/>
      </patternFill>
    </fill>
    <fill>
      <patternFill patternType="solid">
        <fgColor rgb="FFF2F2F2"/>
        <bgColor rgb="FF000000"/>
      </patternFill>
    </fill>
    <fill>
      <patternFill patternType="solid">
        <fgColor rgb="FFE6E6E6"/>
        <bgColor rgb="FF000000"/>
      </patternFill>
    </fill>
    <fill>
      <patternFill patternType="solid">
        <fgColor theme="5" tint="0.79998168889431442"/>
        <bgColor rgb="FF000000"/>
      </patternFill>
    </fill>
    <fill>
      <patternFill patternType="solid">
        <fgColor theme="0" tint="-4.9989318521683403E-2"/>
        <bgColor indexed="64"/>
      </patternFill>
    </fill>
    <fill>
      <patternFill patternType="solid">
        <fgColor theme="9" tint="0.79998168889431442"/>
        <bgColor indexed="64"/>
      </patternFill>
    </fill>
  </fills>
  <borders count="114">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indexed="64"/>
      </left>
      <right/>
      <top style="thin">
        <color rgb="FF000000"/>
      </top>
      <bottom style="thin">
        <color rgb="FF000000"/>
      </bottom>
      <diagonal/>
    </border>
    <border>
      <left style="thin">
        <color rgb="FFA6A6A6"/>
      </left>
      <right/>
      <top/>
      <bottom/>
      <diagonal/>
    </border>
    <border>
      <left/>
      <right style="thin">
        <color rgb="FFA6A6A6"/>
      </right>
      <top/>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bottom style="thin">
        <color indexed="64"/>
      </bottom>
      <diagonal/>
    </border>
    <border>
      <left/>
      <right style="thin">
        <color rgb="FFA6A6A6"/>
      </right>
      <top/>
      <bottom style="thin">
        <color indexed="64"/>
      </bottom>
      <diagonal/>
    </border>
    <border>
      <left style="thin">
        <color indexed="64"/>
      </left>
      <right/>
      <top/>
      <bottom style="thin">
        <color rgb="FFA6A6A6"/>
      </bottom>
      <diagonal/>
    </border>
    <border>
      <left/>
      <right/>
      <top style="thin">
        <color indexed="64"/>
      </top>
      <bottom style="thin">
        <color rgb="FFA6A6A6"/>
      </bottom>
      <diagonal/>
    </border>
    <border>
      <left/>
      <right/>
      <top/>
      <bottom style="thin">
        <color rgb="FFBFBFBF"/>
      </bottom>
      <diagonal/>
    </border>
    <border>
      <left/>
      <right style="thin">
        <color indexed="64"/>
      </right>
      <top/>
      <bottom style="thin">
        <color rgb="FFBFBFBF"/>
      </bottom>
      <diagonal/>
    </border>
    <border>
      <left/>
      <right/>
      <top/>
      <bottom style="hair">
        <color auto="1"/>
      </bottom>
      <diagonal/>
    </border>
    <border>
      <left/>
      <right style="thin">
        <color rgb="FFA6A6A6"/>
      </right>
      <top/>
      <bottom style="hair">
        <color indexed="64"/>
      </bottom>
      <diagonal/>
    </border>
    <border>
      <left style="thin">
        <color rgb="FFA6A6A6"/>
      </left>
      <right style="thin">
        <color rgb="FFA6A6A6"/>
      </right>
      <top/>
      <bottom style="hair">
        <color indexed="64"/>
      </bottom>
      <diagonal/>
    </border>
    <border>
      <left/>
      <right style="thin">
        <color rgb="FFA6A6A6"/>
      </right>
      <top style="thin">
        <color rgb="FFA6A6A6"/>
      </top>
      <bottom style="hair">
        <color indexed="64"/>
      </bottom>
      <diagonal/>
    </border>
    <border>
      <left style="thin">
        <color rgb="FFA6A6A6"/>
      </left>
      <right/>
      <top/>
      <bottom style="hair">
        <color indexed="64"/>
      </bottom>
      <diagonal/>
    </border>
    <border>
      <left/>
      <right style="thin">
        <color indexed="64"/>
      </right>
      <top style="thin">
        <color rgb="FFFFFFFF"/>
      </top>
      <bottom style="thin">
        <color rgb="FFFFFFFF"/>
      </bottom>
      <diagonal/>
    </border>
    <border>
      <left style="thin">
        <color rgb="FFA6A6A6"/>
      </left>
      <right style="thin">
        <color rgb="FFA6A6A6"/>
      </right>
      <top style="hair">
        <color indexed="64"/>
      </top>
      <bottom style="hair">
        <color indexed="64"/>
      </bottom>
      <diagonal/>
    </border>
    <border>
      <left/>
      <right style="thin">
        <color rgb="FFA6A6A6"/>
      </right>
      <top style="hair">
        <color indexed="64"/>
      </top>
      <bottom style="hair">
        <color indexed="64"/>
      </bottom>
      <diagonal/>
    </border>
    <border>
      <left style="thin">
        <color rgb="FFA6A6A6"/>
      </left>
      <right/>
      <top style="hair">
        <color indexed="64"/>
      </top>
      <bottom style="hair">
        <color indexed="64"/>
      </bottom>
      <diagonal/>
    </border>
    <border>
      <left/>
      <right/>
      <top style="hair">
        <color indexed="64"/>
      </top>
      <bottom style="hair">
        <color indexed="64"/>
      </bottom>
      <diagonal/>
    </border>
    <border>
      <left style="thin">
        <color rgb="FFA6A6A6"/>
      </left>
      <right style="thin">
        <color rgb="FFA6A6A6"/>
      </right>
      <top style="hair">
        <color indexed="64"/>
      </top>
      <bottom/>
      <diagonal/>
    </border>
    <border>
      <left/>
      <right style="thin">
        <color indexed="64"/>
      </right>
      <top style="thin">
        <color rgb="FFFFFFFF"/>
      </top>
      <bottom/>
      <diagonal/>
    </border>
    <border>
      <left/>
      <right style="thin">
        <color indexed="64"/>
      </right>
      <top style="thin">
        <color rgb="FFFFFFFF"/>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A6A6A6"/>
      </top>
      <bottom style="thin">
        <color indexed="64"/>
      </bottom>
      <diagonal/>
    </border>
    <border>
      <left style="thin">
        <color rgb="FFA6A6A6"/>
      </left>
      <right style="thin">
        <color rgb="FFA6A6A6"/>
      </right>
      <top style="thin">
        <color rgb="FFA6A6A6"/>
      </top>
      <bottom style="hair">
        <color rgb="FF808080"/>
      </bottom>
      <diagonal/>
    </border>
    <border>
      <left/>
      <right/>
      <top style="hair">
        <color rgb="FF808080"/>
      </top>
      <bottom style="hair">
        <color rgb="FF808080"/>
      </bottom>
      <diagonal/>
    </border>
    <border>
      <left/>
      <right style="thin">
        <color rgb="FFA6A6A6"/>
      </right>
      <top style="hair">
        <color rgb="FF808080"/>
      </top>
      <bottom style="hair">
        <color rgb="FF808080"/>
      </bottom>
      <diagonal/>
    </border>
    <border>
      <left style="thin">
        <color rgb="FFA6A6A6"/>
      </left>
      <right style="thin">
        <color rgb="FFA6A6A6"/>
      </right>
      <top style="hair">
        <color rgb="FF808080"/>
      </top>
      <bottom style="hair">
        <color rgb="FF808080"/>
      </bottom>
      <diagonal/>
    </border>
    <border>
      <left style="thin">
        <color rgb="FFA6A6A6"/>
      </left>
      <right style="thin">
        <color rgb="FFA6A6A6"/>
      </right>
      <top style="hair">
        <color rgb="FF808080"/>
      </top>
      <bottom/>
      <diagonal/>
    </border>
    <border>
      <left/>
      <right style="thin">
        <color indexed="64"/>
      </right>
      <top/>
      <bottom style="thin">
        <color rgb="FFFFFFFF"/>
      </bottom>
      <diagonal/>
    </border>
    <border>
      <left style="thin">
        <color indexed="64"/>
      </left>
      <right/>
      <top style="thin">
        <color indexed="64"/>
      </top>
      <bottom style="thin">
        <color rgb="FFA6A6A6"/>
      </bottom>
      <diagonal/>
    </border>
    <border>
      <left/>
      <right style="thin">
        <color indexed="64"/>
      </right>
      <top style="thin">
        <color indexed="64"/>
      </top>
      <bottom style="thin">
        <color rgb="FFA6A6A6"/>
      </bottom>
      <diagonal/>
    </border>
    <border>
      <left style="thin">
        <color rgb="FFA6A6A6"/>
      </left>
      <right style="thin">
        <color rgb="FFA6A6A6"/>
      </right>
      <top/>
      <bottom style="hair">
        <color rgb="FF000000"/>
      </bottom>
      <diagonal/>
    </border>
    <border>
      <left style="thin">
        <color rgb="FFA6A6A6"/>
      </left>
      <right/>
      <top style="hair">
        <color rgb="FF000000"/>
      </top>
      <bottom style="hair">
        <color rgb="FF000000"/>
      </bottom>
      <diagonal/>
    </border>
    <border>
      <left/>
      <right/>
      <top style="hair">
        <color rgb="FF000000"/>
      </top>
      <bottom style="hair">
        <color rgb="FF000000"/>
      </bottom>
      <diagonal/>
    </border>
    <border>
      <left/>
      <right style="thin">
        <color rgb="FFA6A6A6"/>
      </right>
      <top style="hair">
        <color rgb="FF000000"/>
      </top>
      <bottom style="hair">
        <color rgb="FF000000"/>
      </bottom>
      <diagonal/>
    </border>
    <border>
      <left/>
      <right/>
      <top style="hair">
        <color rgb="FF000000"/>
      </top>
      <bottom/>
      <diagonal/>
    </border>
    <border>
      <left/>
      <right style="thin">
        <color rgb="FFA6A6A6"/>
      </right>
      <top style="hair">
        <color rgb="FF000000"/>
      </top>
      <bottom/>
      <diagonal/>
    </border>
    <border>
      <left style="thin">
        <color rgb="FFA6A6A6"/>
      </left>
      <right/>
      <top style="hair">
        <color rgb="FF000000"/>
      </top>
      <bottom/>
      <diagonal/>
    </border>
    <border>
      <left/>
      <right/>
      <top/>
      <bottom style="thin">
        <color rgb="FF808080"/>
      </bottom>
      <diagonal/>
    </border>
    <border>
      <left/>
      <right/>
      <top style="thin">
        <color indexed="64"/>
      </top>
      <bottom style="thin">
        <color rgb="FF808080"/>
      </bottom>
      <diagonal/>
    </border>
    <border>
      <left style="thin">
        <color rgb="FFA6A6A6"/>
      </left>
      <right/>
      <top style="thin">
        <color indexed="64"/>
      </top>
      <bottom/>
      <diagonal/>
    </border>
    <border>
      <left style="thin">
        <color rgb="FFFFFFFF"/>
      </left>
      <right/>
      <top style="thin">
        <color rgb="FFA6A6A6"/>
      </top>
      <bottom style="thin">
        <color indexed="64"/>
      </bottom>
      <diagonal/>
    </border>
    <border>
      <left/>
      <right style="thin">
        <color rgb="FFFFFFFF"/>
      </right>
      <top style="thin">
        <color rgb="FFA6A6A6"/>
      </top>
      <bottom style="thin">
        <color indexed="64"/>
      </bottom>
      <diagonal/>
    </border>
    <border>
      <left/>
      <right style="medium">
        <color rgb="FF000000"/>
      </right>
      <top style="thin">
        <color rgb="FFA6A6A6"/>
      </top>
      <bottom style="thin">
        <color indexed="64"/>
      </bottom>
      <diagonal/>
    </border>
    <border>
      <left style="medium">
        <color rgb="FF000000"/>
      </left>
      <right style="thin">
        <color rgb="FFFFFFFF"/>
      </right>
      <top style="medium">
        <color rgb="FF000000"/>
      </top>
      <bottom style="medium">
        <color rgb="FF000000"/>
      </bottom>
      <diagonal/>
    </border>
    <border>
      <left style="thin">
        <color rgb="FFFFFFFF"/>
      </left>
      <right style="thin">
        <color rgb="FFFFFFFF"/>
      </right>
      <top style="medium">
        <color rgb="FF000000"/>
      </top>
      <bottom style="medium">
        <color rgb="FF000000"/>
      </bottom>
      <diagonal/>
    </border>
    <border>
      <left style="thin">
        <color rgb="FFFFFFFF"/>
      </left>
      <right style="medium">
        <color rgb="FF000000"/>
      </right>
      <top style="medium">
        <color rgb="FF000000"/>
      </top>
      <bottom style="medium">
        <color rgb="FF000000"/>
      </bottom>
      <diagonal/>
    </border>
    <border>
      <left/>
      <right/>
      <top style="thin">
        <color rgb="FFA6A6A6"/>
      </top>
      <bottom style="hair">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style="medium">
        <color rgb="FF000000"/>
      </left>
      <right/>
      <top style="medium">
        <color indexed="64"/>
      </top>
      <bottom style="medium">
        <color rgb="FF000000"/>
      </bottom>
      <diagonal/>
    </border>
    <border>
      <left/>
      <right style="medium">
        <color rgb="FFFFFFFF"/>
      </right>
      <top style="medium">
        <color indexed="64"/>
      </top>
      <bottom style="medium">
        <color indexed="64"/>
      </bottom>
      <diagonal/>
    </border>
    <border>
      <left style="medium">
        <color rgb="FFFFFFFF"/>
      </left>
      <right style="medium">
        <color rgb="FF000000"/>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diagonal/>
    </border>
    <border>
      <left style="thin">
        <color rgb="FFF2F2F2"/>
      </left>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tted">
        <color auto="1"/>
      </top>
      <bottom/>
      <diagonal/>
    </border>
    <border>
      <left/>
      <right/>
      <top style="dotted">
        <color auto="1"/>
      </top>
      <bottom style="dotted">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1">
    <xf numFmtId="0" fontId="0" fillId="0" borderId="0" xfId="0"/>
    <xf numFmtId="0" fontId="3" fillId="0" borderId="0" xfId="0" applyFont="1" applyAlignment="1">
      <alignment horizontal="left" vertical="center" wrapText="1"/>
    </xf>
    <xf numFmtId="0" fontId="3" fillId="0" borderId="0" xfId="0" applyFont="1"/>
    <xf numFmtId="0" fontId="5" fillId="0" borderId="0" xfId="0" applyFont="1"/>
    <xf numFmtId="164" fontId="3" fillId="0" borderId="0" xfId="0" applyNumberFormat="1" applyFont="1" applyBorder="1" applyAlignment="1"/>
    <xf numFmtId="164" fontId="0" fillId="0" borderId="0" xfId="0" applyNumberFormat="1" applyFont="1" applyBorder="1" applyAlignment="1"/>
    <xf numFmtId="0" fontId="4" fillId="0" borderId="0" xfId="0" applyFont="1" applyAlignment="1">
      <alignment vertical="center"/>
    </xf>
    <xf numFmtId="0" fontId="5" fillId="0" borderId="0" xfId="0" applyFont="1" applyAlignment="1"/>
    <xf numFmtId="0" fontId="3" fillId="0" borderId="1" xfId="0" applyFont="1" applyBorder="1"/>
    <xf numFmtId="0" fontId="8" fillId="0" borderId="0" xfId="0" applyFont="1" applyAlignment="1"/>
    <xf numFmtId="0" fontId="3" fillId="0" borderId="3" xfId="0" applyFont="1" applyBorder="1"/>
    <xf numFmtId="0" fontId="3" fillId="0" borderId="0" xfId="0" applyFont="1" applyBorder="1"/>
    <xf numFmtId="0" fontId="3" fillId="0" borderId="0" xfId="0" applyFont="1" applyFill="1" applyBorder="1" applyAlignment="1">
      <alignment horizontal="center"/>
    </xf>
    <xf numFmtId="0" fontId="4" fillId="0" borderId="1" xfId="0" applyFont="1" applyBorder="1" applyAlignment="1">
      <alignment vertical="center"/>
    </xf>
    <xf numFmtId="0" fontId="8" fillId="0" borderId="1" xfId="0" applyFont="1" applyBorder="1" applyAlignment="1"/>
    <xf numFmtId="0" fontId="8" fillId="0" borderId="1" xfId="0" applyFont="1" applyBorder="1"/>
    <xf numFmtId="0" fontId="4" fillId="0" borderId="1" xfId="0" applyFont="1" applyBorder="1"/>
    <xf numFmtId="0" fontId="0" fillId="0" borderId="1" xfId="0" applyFont="1" applyBorder="1"/>
    <xf numFmtId="0" fontId="9" fillId="0" borderId="0" xfId="0" applyFont="1" applyAlignment="1">
      <alignment horizontal="right"/>
    </xf>
    <xf numFmtId="0" fontId="4" fillId="0" borderId="3" xfId="0" applyFont="1" applyBorder="1" applyAlignment="1">
      <alignment vertical="center"/>
    </xf>
    <xf numFmtId="164" fontId="4" fillId="0" borderId="0" xfId="0" applyNumberFormat="1" applyFont="1" applyFill="1" applyBorder="1" applyAlignment="1">
      <alignment horizontal="center"/>
    </xf>
    <xf numFmtId="0" fontId="3" fillId="2" borderId="8" xfId="0" applyFont="1" applyFill="1" applyBorder="1"/>
    <xf numFmtId="0" fontId="3" fillId="2" borderId="0" xfId="0" applyFont="1" applyFill="1" applyBorder="1"/>
    <xf numFmtId="0" fontId="3" fillId="2" borderId="9" xfId="0" applyFont="1" applyFill="1" applyBorder="1"/>
    <xf numFmtId="0" fontId="10" fillId="2" borderId="0" xfId="0" applyFont="1" applyFill="1" applyBorder="1" applyAlignment="1"/>
    <xf numFmtId="0" fontId="0" fillId="2" borderId="0" xfId="0" applyFont="1" applyFill="1" applyBorder="1" applyAlignment="1"/>
    <xf numFmtId="0" fontId="3" fillId="2" borderId="10" xfId="0" applyFont="1" applyFill="1" applyBorder="1"/>
    <xf numFmtId="0" fontId="3" fillId="2" borderId="11" xfId="0" applyFont="1" applyFill="1" applyBorder="1"/>
    <xf numFmtId="0" fontId="3" fillId="2" borderId="12" xfId="0" applyFont="1" applyFill="1" applyBorder="1"/>
    <xf numFmtId="0" fontId="3" fillId="0" borderId="0" xfId="0" applyFont="1" applyFill="1" applyBorder="1"/>
    <xf numFmtId="0" fontId="9" fillId="2" borderId="8" xfId="0" applyFont="1" applyFill="1" applyBorder="1" applyAlignment="1">
      <alignment horizontal="right"/>
    </xf>
    <xf numFmtId="164" fontId="4" fillId="2" borderId="9" xfId="0" applyNumberFormat="1" applyFont="1" applyFill="1" applyBorder="1" applyAlignment="1">
      <alignment horizontal="center"/>
    </xf>
    <xf numFmtId="0" fontId="5" fillId="2" borderId="0" xfId="0" applyFont="1" applyFill="1" applyBorder="1" applyAlignment="1"/>
    <xf numFmtId="0" fontId="12" fillId="0" borderId="0" xfId="0" applyFont="1" applyAlignment="1">
      <alignment horizontal="center"/>
    </xf>
    <xf numFmtId="0" fontId="9" fillId="0" borderId="0" xfId="0" applyFont="1" applyAlignment="1">
      <alignment horizontal="right"/>
    </xf>
    <xf numFmtId="0" fontId="5" fillId="0" borderId="1" xfId="0" applyFont="1" applyBorder="1" applyAlignment="1">
      <alignment horizontal="center"/>
    </xf>
    <xf numFmtId="0" fontId="4" fillId="0" borderId="0" xfId="0" applyFont="1" applyBorder="1" applyAlignment="1">
      <alignment vertical="center"/>
    </xf>
    <xf numFmtId="0" fontId="13" fillId="0" borderId="0" xfId="0" applyFont="1" applyAlignment="1">
      <alignment horizontal="left"/>
    </xf>
    <xf numFmtId="0" fontId="14" fillId="0" borderId="0" xfId="0" applyFont="1" applyAlignment="1"/>
    <xf numFmtId="0" fontId="15" fillId="0" borderId="0" xfId="0" applyFont="1" applyAlignment="1"/>
    <xf numFmtId="0" fontId="16" fillId="0" borderId="0" xfId="0" applyFont="1" applyAlignment="1">
      <alignment horizontal="center"/>
    </xf>
    <xf numFmtId="0" fontId="18" fillId="0" borderId="0" xfId="0" applyFont="1" applyFill="1" applyBorder="1"/>
    <xf numFmtId="0" fontId="18" fillId="0" borderId="0" xfId="0" applyFont="1" applyFill="1" applyBorder="1" applyAlignment="1">
      <alignment vertical="top" wrapText="1"/>
    </xf>
    <xf numFmtId="0" fontId="19" fillId="0" borderId="0" xfId="0" applyFont="1" applyFill="1" applyBorder="1"/>
    <xf numFmtId="0" fontId="2"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0" fontId="18" fillId="3" borderId="11" xfId="0" applyFont="1" applyFill="1" applyBorder="1" applyAlignment="1" applyProtection="1">
      <alignment horizontal="left" vertical="center"/>
      <protection locked="0"/>
    </xf>
    <xf numFmtId="0" fontId="23" fillId="0" borderId="0" xfId="0" applyFont="1" applyFill="1" applyBorder="1" applyProtection="1"/>
    <xf numFmtId="0" fontId="23" fillId="6" borderId="18" xfId="0" applyFont="1" applyFill="1" applyBorder="1" applyProtection="1"/>
    <xf numFmtId="0" fontId="23" fillId="6" borderId="30" xfId="0" applyFont="1" applyFill="1" applyBorder="1" applyProtection="1"/>
    <xf numFmtId="0" fontId="23" fillId="6" borderId="20" xfId="0" applyFont="1" applyFill="1" applyBorder="1" applyProtection="1"/>
    <xf numFmtId="49" fontId="35" fillId="7" borderId="38" xfId="0" applyNumberFormat="1" applyFont="1" applyFill="1" applyBorder="1" applyAlignment="1" applyProtection="1">
      <alignment horizontal="left" vertical="center"/>
    </xf>
    <xf numFmtId="0" fontId="35" fillId="7" borderId="39" xfId="0" applyFont="1" applyFill="1" applyBorder="1" applyAlignment="1" applyProtection="1">
      <alignment horizontal="left" vertical="center"/>
    </xf>
    <xf numFmtId="0" fontId="36" fillId="7" borderId="34" xfId="0" applyFont="1" applyFill="1" applyBorder="1" applyAlignment="1" applyProtection="1">
      <alignment horizontal="left" vertical="center"/>
    </xf>
    <xf numFmtId="0" fontId="36" fillId="7" borderId="34" xfId="0" applyFont="1" applyFill="1" applyBorder="1" applyAlignment="1" applyProtection="1">
      <alignment horizontal="center" vertical="center"/>
    </xf>
    <xf numFmtId="0" fontId="36" fillId="7" borderId="39" xfId="0" applyFont="1" applyFill="1" applyBorder="1" applyAlignment="1" applyProtection="1"/>
    <xf numFmtId="0" fontId="37" fillId="7" borderId="34" xfId="0" applyFont="1" applyFill="1" applyBorder="1" applyAlignment="1" applyProtection="1">
      <alignment horizontal="left" vertical="center" wrapText="1"/>
    </xf>
    <xf numFmtId="0" fontId="23" fillId="5" borderId="18" xfId="0" applyFont="1" applyFill="1" applyBorder="1" applyProtection="1"/>
    <xf numFmtId="0" fontId="38" fillId="0" borderId="44" xfId="0" quotePrefix="1" applyFont="1" applyFill="1" applyBorder="1" applyAlignment="1" applyProtection="1">
      <alignment horizontal="center" vertical="center"/>
    </xf>
    <xf numFmtId="49" fontId="38" fillId="0" borderId="46" xfId="1" applyNumberFormat="1" applyFont="1" applyFill="1" applyBorder="1" applyAlignment="1" applyProtection="1">
      <alignment horizontal="center" vertical="center"/>
    </xf>
    <xf numFmtId="4" fontId="38" fillId="5" borderId="0" xfId="0" applyNumberFormat="1" applyFont="1" applyFill="1" applyBorder="1" applyAlignment="1" applyProtection="1">
      <alignment horizontal="right" vertical="center"/>
    </xf>
    <xf numFmtId="0" fontId="23" fillId="0" borderId="47" xfId="0" applyFont="1" applyFill="1" applyBorder="1" applyProtection="1"/>
    <xf numFmtId="0" fontId="38" fillId="0" borderId="48" xfId="0" quotePrefix="1" applyFont="1" applyFill="1" applyBorder="1" applyAlignment="1" applyProtection="1">
      <alignment horizontal="center" vertical="center"/>
    </xf>
    <xf numFmtId="49" fontId="38" fillId="0" borderId="50" xfId="1" applyNumberFormat="1" applyFont="1" applyFill="1" applyBorder="1" applyAlignment="1" applyProtection="1">
      <alignment horizontal="center" vertical="center"/>
    </xf>
    <xf numFmtId="4" fontId="38" fillId="5" borderId="51" xfId="0" applyNumberFormat="1" applyFont="1" applyFill="1" applyBorder="1" applyAlignment="1" applyProtection="1">
      <alignment horizontal="right" vertical="center"/>
    </xf>
    <xf numFmtId="0" fontId="23" fillId="0" borderId="53" xfId="0" applyFont="1" applyFill="1" applyBorder="1" applyProtection="1"/>
    <xf numFmtId="0" fontId="38" fillId="0" borderId="52" xfId="0" quotePrefix="1" applyFont="1" applyFill="1" applyBorder="1" applyAlignment="1" applyProtection="1">
      <alignment horizontal="center" vertical="center"/>
    </xf>
    <xf numFmtId="0" fontId="23" fillId="0" borderId="54" xfId="0" applyFont="1" applyFill="1" applyBorder="1" applyProtection="1"/>
    <xf numFmtId="0" fontId="39" fillId="5" borderId="20" xfId="0" applyFont="1" applyFill="1" applyBorder="1" applyAlignment="1" applyProtection="1">
      <alignment vertical="center" textRotation="90"/>
    </xf>
    <xf numFmtId="0" fontId="41" fillId="5" borderId="58" xfId="0" applyFont="1" applyFill="1" applyBorder="1" applyAlignment="1" applyProtection="1">
      <alignment horizontal="center" vertical="center" wrapText="1"/>
    </xf>
    <xf numFmtId="49" fontId="24" fillId="5" borderId="36" xfId="1" applyNumberFormat="1" applyFont="1" applyFill="1" applyBorder="1" applyAlignment="1" applyProtection="1">
      <alignment horizontal="center" vertical="center"/>
    </xf>
    <xf numFmtId="4" fontId="42" fillId="5" borderId="1" xfId="0" applyNumberFormat="1" applyFont="1" applyFill="1" applyBorder="1" applyAlignment="1" applyProtection="1">
      <alignment horizontal="right" vertical="center"/>
    </xf>
    <xf numFmtId="0" fontId="23" fillId="0" borderId="21" xfId="0" applyFont="1" applyFill="1" applyBorder="1" applyProtection="1"/>
    <xf numFmtId="0" fontId="36" fillId="7" borderId="34" xfId="0" applyFont="1" applyFill="1" applyBorder="1" applyAlignment="1" applyProtection="1">
      <alignment vertical="center"/>
    </xf>
    <xf numFmtId="0" fontId="38" fillId="0" borderId="59" xfId="0" quotePrefix="1" applyFont="1" applyFill="1" applyBorder="1" applyAlignment="1" applyProtection="1">
      <alignment horizontal="center" vertical="center"/>
    </xf>
    <xf numFmtId="0" fontId="38" fillId="0" borderId="62" xfId="0" quotePrefix="1" applyFont="1" applyFill="1" applyBorder="1" applyAlignment="1" applyProtection="1">
      <alignment horizontal="center" vertical="center"/>
    </xf>
    <xf numFmtId="0" fontId="38" fillId="0" borderId="63" xfId="0" quotePrefix="1" applyFont="1" applyFill="1" applyBorder="1" applyAlignment="1" applyProtection="1">
      <alignment horizontal="center" vertical="center"/>
    </xf>
    <xf numFmtId="0" fontId="39" fillId="5" borderId="18" xfId="0" applyFont="1" applyFill="1" applyBorder="1" applyAlignment="1" applyProtection="1">
      <alignment vertical="center" textRotation="90"/>
    </xf>
    <xf numFmtId="0" fontId="44" fillId="0" borderId="58" xfId="0" applyFont="1" applyFill="1" applyBorder="1" applyAlignment="1" applyProtection="1">
      <alignment horizontal="center" vertical="center" wrapText="1"/>
    </xf>
    <xf numFmtId="49" fontId="24" fillId="0" borderId="33" xfId="1" applyNumberFormat="1" applyFont="1" applyFill="1" applyBorder="1" applyAlignment="1" applyProtection="1">
      <alignment horizontal="center" vertical="center"/>
    </xf>
    <xf numFmtId="4" fontId="42" fillId="5" borderId="34" xfId="0" applyNumberFormat="1" applyFont="1" applyFill="1" applyBorder="1" applyAlignment="1" applyProtection="1">
      <alignment horizontal="right" vertical="center"/>
    </xf>
    <xf numFmtId="0" fontId="23" fillId="0" borderId="64" xfId="0" applyFont="1" applyFill="1" applyBorder="1" applyProtection="1"/>
    <xf numFmtId="49" fontId="35" fillId="7" borderId="65" xfId="0" applyNumberFormat="1" applyFont="1" applyFill="1" applyBorder="1" applyAlignment="1" applyProtection="1">
      <alignment horizontal="left" vertical="center"/>
    </xf>
    <xf numFmtId="0" fontId="45" fillId="0" borderId="0" xfId="0" applyFont="1" applyFill="1" applyBorder="1" applyProtection="1"/>
    <xf numFmtId="0" fontId="23" fillId="0" borderId="19" xfId="0" applyFont="1" applyFill="1" applyBorder="1" applyProtection="1"/>
    <xf numFmtId="49" fontId="24" fillId="5" borderId="31" xfId="1" applyNumberFormat="1" applyFont="1" applyFill="1" applyBorder="1" applyAlignment="1" applyProtection="1">
      <alignment horizontal="center" vertical="center"/>
    </xf>
    <xf numFmtId="4" fontId="42" fillId="5" borderId="0" xfId="0" applyNumberFormat="1" applyFont="1" applyFill="1" applyBorder="1" applyAlignment="1" applyProtection="1">
      <alignment horizontal="right" vertical="center"/>
    </xf>
    <xf numFmtId="49" fontId="26" fillId="7" borderId="65" xfId="0" applyNumberFormat="1" applyFont="1" applyFill="1" applyBorder="1" applyAlignment="1" applyProtection="1">
      <alignment horizontal="left" vertical="center"/>
    </xf>
    <xf numFmtId="49" fontId="46" fillId="7" borderId="76" xfId="1" applyNumberFormat="1" applyFont="1" applyFill="1" applyBorder="1" applyAlignment="1" applyProtection="1">
      <alignment horizontal="center" vertical="center"/>
    </xf>
    <xf numFmtId="4" fontId="23" fillId="7" borderId="14" xfId="0" applyNumberFormat="1" applyFont="1" applyFill="1" applyBorder="1" applyAlignment="1" applyProtection="1">
      <alignment horizontal="right" vertical="center"/>
    </xf>
    <xf numFmtId="0" fontId="23" fillId="7" borderId="17" xfId="0" applyFont="1" applyFill="1" applyBorder="1" applyProtection="1"/>
    <xf numFmtId="49" fontId="26" fillId="0" borderId="20" xfId="0" applyNumberFormat="1" applyFont="1" applyFill="1" applyBorder="1" applyAlignment="1" applyProtection="1">
      <alignment horizontal="left" vertical="center"/>
    </xf>
    <xf numFmtId="49" fontId="30" fillId="0" borderId="80" xfId="1" applyNumberFormat="1" applyFont="1" applyFill="1" applyBorder="1" applyAlignment="1" applyProtection="1">
      <alignment horizontal="center" vertical="center"/>
    </xf>
    <xf numFmtId="4" fontId="33" fillId="0" borderId="81" xfId="0" applyNumberFormat="1" applyFont="1" applyFill="1" applyBorder="1" applyAlignment="1" applyProtection="1">
      <alignment horizontal="right" vertical="center"/>
    </xf>
    <xf numFmtId="0" fontId="23" fillId="0" borderId="82" xfId="0" applyFont="1" applyFill="1" applyBorder="1" applyProtection="1"/>
    <xf numFmtId="49" fontId="30" fillId="5" borderId="2" xfId="1" applyNumberFormat="1" applyFont="1" applyFill="1" applyBorder="1" applyAlignment="1" applyProtection="1">
      <alignment horizontal="center" vertical="center"/>
    </xf>
    <xf numFmtId="4" fontId="33" fillId="5" borderId="2" xfId="0" applyNumberFormat="1" applyFont="1" applyFill="1" applyBorder="1" applyAlignment="1" applyProtection="1">
      <alignment horizontal="right" vertical="center"/>
      <protection locked="0"/>
    </xf>
    <xf numFmtId="0" fontId="23" fillId="0" borderId="84" xfId="0" applyFont="1" applyFill="1" applyBorder="1" applyProtection="1"/>
    <xf numFmtId="49" fontId="50" fillId="6" borderId="85" xfId="0" applyNumberFormat="1" applyFont="1" applyFill="1" applyBorder="1" applyAlignment="1" applyProtection="1">
      <alignment horizontal="left" vertical="center"/>
    </xf>
    <xf numFmtId="0" fontId="51" fillId="6" borderId="2" xfId="0" applyFont="1" applyFill="1" applyBorder="1" applyAlignment="1" applyProtection="1">
      <alignment horizontal="left"/>
    </xf>
    <xf numFmtId="0" fontId="23" fillId="6" borderId="85" xfId="0" applyFont="1" applyFill="1" applyBorder="1" applyAlignment="1" applyProtection="1">
      <alignment horizontal="left" vertical="center"/>
    </xf>
    <xf numFmtId="49" fontId="55" fillId="5" borderId="90" xfId="1" applyNumberFormat="1" applyFont="1" applyFill="1" applyBorder="1" applyAlignment="1" applyProtection="1">
      <alignment horizontal="center" vertical="center"/>
    </xf>
    <xf numFmtId="4" fontId="56" fillId="5" borderId="91" xfId="0" applyNumberFormat="1" applyFont="1" applyFill="1" applyBorder="1" applyAlignment="1" applyProtection="1">
      <alignment horizontal="right" vertical="center"/>
    </xf>
    <xf numFmtId="0" fontId="23" fillId="0" borderId="92" xfId="0" applyFont="1" applyFill="1" applyBorder="1" applyProtection="1"/>
    <xf numFmtId="0" fontId="53" fillId="0" borderId="2" xfId="0" applyFont="1" applyFill="1" applyBorder="1" applyAlignment="1" applyProtection="1">
      <alignment horizontal="left" vertical="center" wrapText="1"/>
    </xf>
    <xf numFmtId="0" fontId="23" fillId="0" borderId="2" xfId="0" applyFont="1" applyFill="1" applyBorder="1" applyAlignment="1" applyProtection="1">
      <alignment vertical="center"/>
    </xf>
    <xf numFmtId="0" fontId="47" fillId="0" borderId="2" xfId="0" applyFont="1" applyFill="1" applyBorder="1" applyAlignment="1" applyProtection="1">
      <alignment horizontal="center" vertical="center" wrapText="1"/>
    </xf>
    <xf numFmtId="0" fontId="54" fillId="0" borderId="14"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xf>
    <xf numFmtId="49" fontId="55" fillId="5" borderId="93" xfId="1" applyNumberFormat="1" applyFont="1" applyFill="1" applyBorder="1" applyAlignment="1" applyProtection="1">
      <alignment horizontal="center" vertical="center"/>
    </xf>
    <xf numFmtId="4" fontId="56" fillId="5" borderId="0" xfId="0" applyNumberFormat="1" applyFont="1" applyFill="1" applyBorder="1" applyAlignment="1" applyProtection="1">
      <alignment horizontal="right" vertical="center"/>
    </xf>
    <xf numFmtId="0" fontId="23" fillId="0" borderId="94" xfId="0" applyFont="1" applyFill="1" applyBorder="1" applyProtection="1"/>
    <xf numFmtId="49" fontId="26" fillId="0" borderId="85" xfId="0" applyNumberFormat="1" applyFont="1" applyFill="1" applyBorder="1" applyAlignment="1" applyProtection="1">
      <alignment horizontal="left" vertical="center"/>
    </xf>
    <xf numFmtId="49" fontId="55" fillId="7" borderId="96" xfId="1" applyNumberFormat="1" applyFont="1" applyFill="1" applyBorder="1" applyAlignment="1" applyProtection="1">
      <alignment horizontal="center" vertical="center"/>
    </xf>
    <xf numFmtId="0" fontId="23" fillId="7" borderId="98" xfId="0" applyFont="1" applyFill="1" applyBorder="1" applyProtection="1"/>
    <xf numFmtId="43" fontId="23" fillId="0" borderId="0" xfId="0" applyNumberFormat="1" applyFont="1" applyFill="1" applyBorder="1" applyProtection="1"/>
    <xf numFmtId="0" fontId="53" fillId="0" borderId="85" xfId="0" applyFont="1" applyFill="1" applyBorder="1" applyAlignment="1" applyProtection="1">
      <alignment vertical="center" wrapText="1"/>
    </xf>
    <xf numFmtId="0" fontId="53" fillId="0" borderId="2" xfId="0" applyFont="1" applyFill="1" applyBorder="1" applyAlignment="1" applyProtection="1">
      <alignment vertical="center" wrapText="1"/>
    </xf>
    <xf numFmtId="49" fontId="58" fillId="5" borderId="90" xfId="1" applyNumberFormat="1" applyFont="1" applyFill="1" applyBorder="1" applyAlignment="1" applyProtection="1">
      <alignment horizontal="center" vertical="center"/>
    </xf>
    <xf numFmtId="4" fontId="59" fillId="5" borderId="91" xfId="0" applyNumberFormat="1" applyFont="1" applyFill="1" applyBorder="1" applyAlignment="1" applyProtection="1">
      <alignment horizontal="right" vertical="center"/>
    </xf>
    <xf numFmtId="0" fontId="60" fillId="0" borderId="0" xfId="0" applyFont="1" applyFill="1" applyBorder="1" applyAlignment="1"/>
    <xf numFmtId="0" fontId="61" fillId="0" borderId="0" xfId="0" applyFont="1" applyFill="1" applyBorder="1" applyAlignment="1"/>
    <xf numFmtId="0" fontId="62" fillId="0" borderId="0" xfId="0" applyFont="1" applyFill="1" applyBorder="1" applyAlignment="1"/>
    <xf numFmtId="0" fontId="63" fillId="0" borderId="0" xfId="0" applyFont="1" applyFill="1" applyBorder="1"/>
    <xf numFmtId="4" fontId="23" fillId="0" borderId="0" xfId="0" applyNumberFormat="1" applyFont="1" applyFill="1" applyBorder="1" applyProtection="1"/>
    <xf numFmtId="43" fontId="38" fillId="3" borderId="44" xfId="1" applyNumberFormat="1" applyFont="1" applyFill="1" applyBorder="1" applyAlignment="1" applyProtection="1">
      <alignment horizontal="center" vertical="center"/>
      <protection locked="0"/>
    </xf>
    <xf numFmtId="43" fontId="38" fillId="3" borderId="48" xfId="1" applyNumberFormat="1" applyFont="1" applyFill="1" applyBorder="1" applyAlignment="1" applyProtection="1">
      <alignment horizontal="center" vertical="center"/>
      <protection locked="0"/>
    </xf>
    <xf numFmtId="44" fontId="23" fillId="3" borderId="45" xfId="1" applyFont="1" applyFill="1" applyBorder="1" applyAlignment="1" applyProtection="1">
      <alignment horizontal="center" vertical="center"/>
      <protection locked="0"/>
    </xf>
    <xf numFmtId="44" fontId="23" fillId="3" borderId="49" xfId="1" applyFont="1" applyFill="1" applyBorder="1" applyAlignment="1" applyProtection="1">
      <alignment horizontal="center" vertical="center"/>
      <protection locked="0"/>
    </xf>
    <xf numFmtId="166" fontId="38" fillId="3" borderId="59" xfId="0" applyNumberFormat="1" applyFont="1" applyFill="1" applyBorder="1" applyAlignment="1" applyProtection="1">
      <alignment horizontal="center" vertical="center"/>
      <protection locked="0"/>
    </xf>
    <xf numFmtId="166" fontId="38" fillId="3" borderId="62" xfId="0" applyNumberFormat="1" applyFont="1" applyFill="1" applyBorder="1" applyAlignment="1" applyProtection="1">
      <alignment horizontal="center" vertical="center"/>
      <protection locked="0"/>
    </xf>
    <xf numFmtId="44" fontId="38" fillId="3" borderId="59" xfId="1" applyFont="1" applyFill="1" applyBorder="1" applyAlignment="1" applyProtection="1">
      <alignment horizontal="center" vertical="center"/>
      <protection locked="0"/>
    </xf>
    <xf numFmtId="44" fontId="38" fillId="3" borderId="62" xfId="1" applyFont="1" applyFill="1" applyBorder="1" applyAlignment="1" applyProtection="1">
      <alignment horizontal="center" vertical="center"/>
      <protection locked="0"/>
    </xf>
    <xf numFmtId="4" fontId="23" fillId="9" borderId="51" xfId="0" applyNumberFormat="1" applyFont="1" applyFill="1" applyBorder="1" applyAlignment="1" applyProtection="1">
      <alignment horizontal="right" vertical="center"/>
      <protection locked="0"/>
    </xf>
    <xf numFmtId="4" fontId="56" fillId="9" borderId="97" xfId="0" applyNumberFormat="1" applyFont="1" applyFill="1" applyBorder="1" applyAlignment="1" applyProtection="1">
      <alignment horizontal="right" vertical="center"/>
      <protection locked="0"/>
    </xf>
    <xf numFmtId="0" fontId="60" fillId="3" borderId="5" xfId="0" applyFont="1" applyFill="1" applyBorder="1" applyAlignment="1"/>
    <xf numFmtId="0" fontId="23" fillId="3" borderId="8" xfId="0" applyFont="1" applyFill="1" applyBorder="1" applyProtection="1">
      <protection locked="0"/>
    </xf>
    <xf numFmtId="0" fontId="23" fillId="3" borderId="0" xfId="0" applyFont="1" applyFill="1" applyBorder="1" applyProtection="1">
      <protection locked="0"/>
    </xf>
    <xf numFmtId="0" fontId="23" fillId="3" borderId="9" xfId="0" applyFont="1" applyFill="1" applyBorder="1" applyProtection="1"/>
    <xf numFmtId="0" fontId="64" fillId="3" borderId="0" xfId="0" applyFont="1" applyFill="1" applyBorder="1" applyAlignment="1" applyProtection="1">
      <alignment horizontal="right"/>
      <protection locked="0"/>
    </xf>
    <xf numFmtId="4" fontId="56" fillId="7" borderId="97" xfId="0" applyNumberFormat="1" applyFont="1" applyFill="1" applyBorder="1" applyAlignment="1" applyProtection="1">
      <alignment horizontal="right" vertical="center"/>
    </xf>
    <xf numFmtId="0" fontId="67" fillId="0" borderId="0" xfId="0" applyFont="1"/>
    <xf numFmtId="0" fontId="67" fillId="0" borderId="0" xfId="0" applyFont="1" applyFill="1" applyBorder="1"/>
    <xf numFmtId="0" fontId="8" fillId="2" borderId="10" xfId="0" applyFont="1" applyFill="1" applyBorder="1"/>
    <xf numFmtId="0" fontId="3" fillId="0" borderId="0" xfId="0" applyFont="1" applyFill="1"/>
    <xf numFmtId="0" fontId="23" fillId="9" borderId="98" xfId="0" applyFont="1" applyFill="1" applyBorder="1" applyProtection="1"/>
    <xf numFmtId="0" fontId="60" fillId="3" borderId="6" xfId="0" applyFont="1" applyFill="1" applyBorder="1" applyAlignment="1"/>
    <xf numFmtId="0" fontId="23" fillId="3" borderId="7" xfId="0" applyFont="1" applyFill="1" applyBorder="1" applyProtection="1"/>
    <xf numFmtId="0" fontId="23" fillId="0" borderId="0" xfId="0" applyFont="1" applyFill="1" applyBorder="1" applyProtection="1">
      <protection locked="0"/>
    </xf>
    <xf numFmtId="0" fontId="64" fillId="0" borderId="0" xfId="0" applyFont="1" applyFill="1" applyBorder="1" applyAlignment="1" applyProtection="1">
      <protection locked="0"/>
    </xf>
    <xf numFmtId="0" fontId="66" fillId="0" borderId="0" xfId="0" applyFont="1" applyFill="1" applyBorder="1" applyAlignment="1" applyProtection="1">
      <protection locked="0"/>
    </xf>
    <xf numFmtId="0" fontId="60" fillId="0" borderId="6" xfId="0" applyFont="1" applyFill="1" applyBorder="1" applyAlignment="1">
      <alignment vertical="center"/>
    </xf>
    <xf numFmtId="0" fontId="60" fillId="0" borderId="5" xfId="0" applyFont="1" applyFill="1" applyBorder="1" applyAlignment="1">
      <alignment vertical="center"/>
    </xf>
    <xf numFmtId="0" fontId="60" fillId="0" borderId="7" xfId="0" applyFont="1" applyFill="1" applyBorder="1" applyAlignment="1">
      <alignment vertical="center"/>
    </xf>
    <xf numFmtId="0" fontId="23" fillId="0" borderId="8" xfId="0" applyFont="1" applyFill="1" applyBorder="1" applyProtection="1"/>
    <xf numFmtId="0" fontId="23" fillId="0" borderId="9" xfId="0" applyFont="1" applyFill="1" applyBorder="1" applyProtection="1"/>
    <xf numFmtId="0" fontId="64" fillId="0" borderId="9" xfId="0" applyFont="1" applyFill="1" applyBorder="1" applyAlignment="1"/>
    <xf numFmtId="0" fontId="64" fillId="0" borderId="10" xfId="0" applyFont="1" applyFill="1" applyBorder="1" applyAlignment="1"/>
    <xf numFmtId="0" fontId="64" fillId="0" borderId="12" xfId="0" applyFont="1" applyFill="1" applyBorder="1" applyAlignment="1"/>
    <xf numFmtId="0" fontId="23" fillId="3" borderId="1" xfId="0" applyFont="1" applyFill="1" applyBorder="1" applyProtection="1"/>
    <xf numFmtId="0" fontId="64" fillId="3" borderId="99" xfId="0" applyFont="1" applyFill="1" applyBorder="1" applyAlignment="1" applyProtection="1">
      <protection locked="0"/>
    </xf>
    <xf numFmtId="0" fontId="66" fillId="3" borderId="99" xfId="0" applyFont="1" applyFill="1" applyBorder="1" applyAlignment="1" applyProtection="1">
      <protection locked="0"/>
    </xf>
    <xf numFmtId="0" fontId="66" fillId="3" borderId="100" xfId="0" applyFont="1" applyFill="1" applyBorder="1" applyAlignment="1" applyProtection="1">
      <protection locked="0"/>
    </xf>
    <xf numFmtId="0" fontId="23" fillId="3" borderId="86" xfId="0" applyFont="1" applyFill="1" applyBorder="1" applyProtection="1"/>
    <xf numFmtId="0" fontId="64" fillId="0" borderId="99" xfId="0" applyFont="1" applyFill="1" applyBorder="1" applyAlignment="1">
      <alignment vertical="center"/>
    </xf>
    <xf numFmtId="0" fontId="23" fillId="3" borderId="0" xfId="0" applyFont="1" applyFill="1" applyBorder="1" applyProtection="1"/>
    <xf numFmtId="0" fontId="23" fillId="3" borderId="6" xfId="0" applyFont="1" applyFill="1" applyBorder="1" applyProtection="1"/>
    <xf numFmtId="0" fontId="9" fillId="2" borderId="0" xfId="0" applyFont="1" applyFill="1" applyBorder="1" applyAlignment="1">
      <alignment horizontal="left"/>
    </xf>
    <xf numFmtId="164" fontId="4" fillId="2" borderId="0" xfId="0" applyNumberFormat="1" applyFont="1" applyFill="1" applyBorder="1" applyAlignment="1">
      <alignment horizontal="center"/>
    </xf>
    <xf numFmtId="0" fontId="9" fillId="2" borderId="0" xfId="0" applyFont="1" applyFill="1" applyBorder="1" applyAlignment="1">
      <alignment horizontal="right"/>
    </xf>
    <xf numFmtId="0" fontId="9" fillId="0" borderId="0" xfId="0" applyFont="1" applyAlignment="1"/>
    <xf numFmtId="0" fontId="9" fillId="2" borderId="8" xfId="0" applyFont="1" applyFill="1" applyBorder="1" applyAlignment="1"/>
    <xf numFmtId="0" fontId="9" fillId="2" borderId="0" xfId="0" applyFont="1" applyFill="1" applyBorder="1" applyAlignment="1"/>
    <xf numFmtId="0" fontId="11" fillId="2" borderId="8" xfId="0" applyFont="1" applyFill="1" applyBorder="1" applyAlignment="1">
      <alignment wrapText="1"/>
    </xf>
    <xf numFmtId="0" fontId="11" fillId="2" borderId="0" xfId="0" applyFont="1" applyFill="1" applyBorder="1" applyAlignment="1">
      <alignment wrapText="1"/>
    </xf>
    <xf numFmtId="0" fontId="0" fillId="0" borderId="0" xfId="0" applyFont="1" applyFill="1" applyAlignment="1">
      <alignment vertical="center" wrapText="1"/>
    </xf>
    <xf numFmtId="0" fontId="4" fillId="0" borderId="0" xfId="0" applyFont="1" applyFill="1" applyBorder="1" applyAlignment="1">
      <alignment vertical="center"/>
    </xf>
    <xf numFmtId="0" fontId="0" fillId="0" borderId="0" xfId="0" applyFont="1" applyFill="1" applyBorder="1"/>
    <xf numFmtId="0" fontId="5" fillId="0" borderId="0" xfId="0" applyFont="1" applyFill="1" applyBorder="1" applyAlignment="1">
      <alignment horizontal="center"/>
    </xf>
    <xf numFmtId="44" fontId="3" fillId="0" borderId="0" xfId="1" applyNumberFormat="1" applyFont="1" applyFill="1" applyBorder="1" applyAlignment="1">
      <alignment horizontal="center"/>
    </xf>
    <xf numFmtId="0" fontId="67" fillId="0" borderId="0" xfId="0" applyFont="1" applyAlignment="1"/>
    <xf numFmtId="0" fontId="4" fillId="2" borderId="5" xfId="0" applyFont="1" applyFill="1" applyBorder="1" applyAlignment="1"/>
    <xf numFmtId="0" fontId="8" fillId="2" borderId="8" xfId="0" applyFont="1" applyFill="1" applyBorder="1"/>
    <xf numFmtId="0" fontId="4" fillId="2" borderId="8" xfId="0" applyFont="1" applyFill="1" applyBorder="1"/>
    <xf numFmtId="0" fontId="12" fillId="0" borderId="0" xfId="0" applyFont="1" applyAlignment="1"/>
    <xf numFmtId="0" fontId="9" fillId="2" borderId="5" xfId="0" applyFont="1" applyFill="1" applyBorder="1" applyAlignment="1"/>
    <xf numFmtId="0" fontId="9" fillId="2" borderId="6" xfId="0" applyFont="1" applyFill="1" applyBorder="1" applyAlignment="1"/>
    <xf numFmtId="0" fontId="9" fillId="2" borderId="7" xfId="0" applyFont="1" applyFill="1" applyBorder="1" applyAlignment="1"/>
    <xf numFmtId="0" fontId="5" fillId="2" borderId="8" xfId="0" applyFont="1" applyFill="1" applyBorder="1" applyAlignment="1"/>
    <xf numFmtId="0" fontId="9" fillId="2" borderId="9" xfId="0" applyFont="1" applyFill="1" applyBorder="1" applyAlignment="1"/>
    <xf numFmtId="0" fontId="6" fillId="0" borderId="1" xfId="0" applyFont="1" applyBorder="1" applyAlignment="1">
      <alignment vertical="center"/>
    </xf>
    <xf numFmtId="0" fontId="4" fillId="0" borderId="0" xfId="0" applyFont="1" applyBorder="1" applyAlignment="1">
      <alignment horizontal="left" vertical="center"/>
    </xf>
    <xf numFmtId="0" fontId="9" fillId="2" borderId="4" xfId="0" applyFont="1" applyFill="1" applyBorder="1" applyAlignment="1">
      <alignment horizontal="left"/>
    </xf>
    <xf numFmtId="0" fontId="4" fillId="0" borderId="4" xfId="0" applyFont="1" applyBorder="1" applyAlignment="1">
      <alignment vertical="center"/>
    </xf>
    <xf numFmtId="0" fontId="0" fillId="0" borderId="4" xfId="0" applyFont="1" applyBorder="1"/>
    <xf numFmtId="0" fontId="3" fillId="0" borderId="4" xfId="0" applyFont="1" applyBorder="1"/>
    <xf numFmtId="0" fontId="5" fillId="0" borderId="4" xfId="0" applyFont="1" applyBorder="1" applyAlignment="1">
      <alignment horizontal="center"/>
    </xf>
    <xf numFmtId="0" fontId="9" fillId="2" borderId="16" xfId="0" applyFont="1" applyFill="1" applyBorder="1" applyAlignment="1"/>
    <xf numFmtId="0" fontId="9" fillId="2" borderId="14" xfId="0" applyFont="1" applyFill="1" applyBorder="1" applyAlignment="1"/>
    <xf numFmtId="0" fontId="9" fillId="2" borderId="18" xfId="0" applyFont="1" applyFill="1" applyBorder="1" applyAlignment="1"/>
    <xf numFmtId="0" fontId="9" fillId="2" borderId="20" xfId="0" applyFont="1" applyFill="1" applyBorder="1"/>
    <xf numFmtId="0" fontId="3" fillId="2" borderId="1" xfId="0" applyFont="1" applyFill="1" applyBorder="1"/>
    <xf numFmtId="0" fontId="9" fillId="2" borderId="103" xfId="0" applyFont="1" applyFill="1" applyBorder="1" applyAlignment="1"/>
    <xf numFmtId="0" fontId="8" fillId="0" borderId="0" xfId="0" applyFont="1" applyFill="1" applyAlignment="1" applyProtection="1">
      <protection locked="0"/>
    </xf>
    <xf numFmtId="0" fontId="0" fillId="0" borderId="0" xfId="0" applyFont="1" applyBorder="1"/>
    <xf numFmtId="0" fontId="8" fillId="0" borderId="0" xfId="0" applyFont="1" applyFill="1" applyBorder="1" applyAlignment="1">
      <alignment horizontal="right"/>
    </xf>
    <xf numFmtId="0" fontId="6" fillId="0" borderId="0" xfId="0" applyFont="1" applyBorder="1" applyAlignment="1">
      <alignment vertical="center"/>
    </xf>
    <xf numFmtId="0" fontId="67" fillId="0" borderId="0" xfId="0" applyFont="1" applyBorder="1" applyAlignment="1"/>
    <xf numFmtId="0" fontId="3" fillId="0" borderId="0" xfId="0" applyFont="1" applyAlignment="1">
      <alignment horizontal="center"/>
    </xf>
    <xf numFmtId="0" fontId="9" fillId="2" borderId="0" xfId="0" applyFont="1" applyFill="1" applyBorder="1" applyAlignment="1">
      <alignment horizontal="right"/>
    </xf>
    <xf numFmtId="0" fontId="8" fillId="0" borderId="0" xfId="0" applyFont="1" applyAlignment="1"/>
    <xf numFmtId="0" fontId="4"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1" fillId="0" borderId="16" xfId="0" applyFont="1" applyBorder="1" applyAlignment="1">
      <alignment horizontal="left" vertical="top" wrapText="1"/>
    </xf>
    <xf numFmtId="0" fontId="22" fillId="0" borderId="14" xfId="0" applyFont="1" applyBorder="1" applyAlignment="1">
      <alignment horizontal="lef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1" xfId="0" applyFont="1" applyBorder="1" applyAlignment="1">
      <alignment horizontal="left" vertical="top" wrapText="1"/>
    </xf>
    <xf numFmtId="0" fontId="22" fillId="0" borderId="21" xfId="0" applyFont="1" applyBorder="1" applyAlignment="1">
      <alignment horizontal="left" vertical="top" wrapText="1"/>
    </xf>
    <xf numFmtId="0" fontId="21" fillId="0" borderId="14"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0"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0" borderId="1" xfId="0" applyFont="1" applyBorder="1" applyAlignment="1">
      <alignment horizontal="left" vertical="top" wrapText="1"/>
    </xf>
    <xf numFmtId="0" fontId="21" fillId="0" borderId="21" xfId="0" applyFont="1" applyBorder="1" applyAlignment="1">
      <alignment horizontal="left" vertical="top" wrapText="1"/>
    </xf>
    <xf numFmtId="44" fontId="3" fillId="3" borderId="1" xfId="1" applyNumberFormat="1" applyFont="1" applyFill="1" applyBorder="1" applyAlignment="1" applyProtection="1">
      <alignment horizontal="center"/>
      <protection locked="0"/>
    </xf>
    <xf numFmtId="44" fontId="3" fillId="3" borderId="2" xfId="1" applyNumberFormat="1" applyFont="1" applyFill="1" applyBorder="1" applyAlignment="1" applyProtection="1">
      <alignment horizontal="center"/>
      <protection locked="0"/>
    </xf>
    <xf numFmtId="0" fontId="8" fillId="0" borderId="4" xfId="0" applyFont="1" applyBorder="1" applyAlignment="1">
      <alignment horizontal="right"/>
    </xf>
    <xf numFmtId="0" fontId="4" fillId="0" borderId="0" xfId="0" applyFont="1" applyAlignment="1">
      <alignment horizontal="left" vertical="center"/>
    </xf>
    <xf numFmtId="0" fontId="13" fillId="0" borderId="0" xfId="0" applyFont="1" applyAlignment="1">
      <alignment horizontal="center"/>
    </xf>
    <xf numFmtId="0" fontId="12" fillId="0" borderId="0" xfId="0" applyFont="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44" fontId="4" fillId="2" borderId="0" xfId="1" applyFont="1" applyFill="1" applyBorder="1" applyAlignment="1">
      <alignment horizontal="center"/>
    </xf>
    <xf numFmtId="44" fontId="4" fillId="2" borderId="9" xfId="1" applyFont="1" applyFill="1" applyBorder="1" applyAlignment="1">
      <alignment horizontal="center"/>
    </xf>
    <xf numFmtId="44" fontId="7" fillId="2" borderId="0" xfId="0" applyNumberFormat="1" applyFont="1" applyFill="1" applyBorder="1" applyAlignment="1">
      <alignment horizontal="center"/>
    </xf>
    <xf numFmtId="44" fontId="7" fillId="2" borderId="9" xfId="0" applyNumberFormat="1" applyFont="1" applyFill="1" applyBorder="1" applyAlignment="1">
      <alignment horizontal="center"/>
    </xf>
    <xf numFmtId="0" fontId="4" fillId="11" borderId="5" xfId="0" applyFont="1" applyFill="1" applyBorder="1" applyAlignment="1">
      <alignment horizontal="center"/>
    </xf>
    <xf numFmtId="0" fontId="4" fillId="11" borderId="6" xfId="0" applyFont="1" applyFill="1" applyBorder="1" applyAlignment="1">
      <alignment horizontal="center"/>
    </xf>
    <xf numFmtId="0" fontId="4" fillId="11" borderId="7" xfId="0" applyFont="1" applyFill="1" applyBorder="1" applyAlignment="1">
      <alignment horizontal="center"/>
    </xf>
    <xf numFmtId="0" fontId="8" fillId="0" borderId="1" xfId="0" applyFont="1" applyBorder="1" applyAlignment="1">
      <alignment horizontal="right"/>
    </xf>
    <xf numFmtId="44" fontId="3" fillId="2" borderId="1" xfId="1" applyNumberFormat="1" applyFont="1" applyFill="1" applyBorder="1" applyAlignment="1">
      <alignment horizontal="center"/>
    </xf>
    <xf numFmtId="44" fontId="3" fillId="2" borderId="4" xfId="1" applyNumberFormat="1" applyFont="1" applyFill="1" applyBorder="1" applyAlignment="1">
      <alignment horizontal="center"/>
    </xf>
    <xf numFmtId="0" fontId="9" fillId="0" borderId="105" xfId="0" applyFont="1" applyBorder="1" applyAlignment="1">
      <alignment horizontal="center"/>
    </xf>
    <xf numFmtId="44" fontId="10" fillId="10" borderId="0" xfId="1" applyFont="1" applyFill="1" applyBorder="1" applyAlignment="1">
      <alignment horizontal="center"/>
    </xf>
    <xf numFmtId="44" fontId="10" fillId="10" borderId="19" xfId="1" applyFont="1" applyFill="1" applyBorder="1" applyAlignment="1">
      <alignment horizontal="center"/>
    </xf>
    <xf numFmtId="0" fontId="9" fillId="2" borderId="0" xfId="0" applyFont="1" applyFill="1" applyBorder="1" applyAlignment="1">
      <alignment horizontal="right"/>
    </xf>
    <xf numFmtId="44" fontId="3" fillId="2" borderId="0" xfId="0" applyNumberFormat="1" applyFont="1" applyFill="1" applyAlignment="1">
      <alignment horizontal="center"/>
    </xf>
    <xf numFmtId="44" fontId="3" fillId="3" borderId="1" xfId="1" applyFont="1" applyFill="1" applyBorder="1" applyAlignment="1" applyProtection="1">
      <alignment horizontal="center"/>
    </xf>
    <xf numFmtId="44" fontId="3" fillId="3" borderId="1" xfId="1" applyFont="1" applyFill="1" applyBorder="1" applyAlignment="1" applyProtection="1">
      <alignment horizontal="center"/>
      <protection locked="0"/>
    </xf>
    <xf numFmtId="44" fontId="3" fillId="2" borderId="2" xfId="1" applyFont="1" applyFill="1" applyBorder="1" applyAlignment="1">
      <alignment horizontal="center"/>
    </xf>
    <xf numFmtId="0" fontId="8" fillId="0" borderId="0" xfId="0" applyFont="1" applyAlignment="1"/>
    <xf numFmtId="0" fontId="70" fillId="2" borderId="0" xfId="0" applyFont="1" applyFill="1" applyBorder="1" applyAlignment="1">
      <alignment horizontal="right" wrapText="1"/>
    </xf>
    <xf numFmtId="0" fontId="9" fillId="0" borderId="0" xfId="0" applyFont="1" applyAlignment="1">
      <alignment horizontal="left"/>
    </xf>
    <xf numFmtId="0" fontId="4" fillId="0" borderId="0" xfId="0" applyFont="1" applyAlignment="1">
      <alignment horizontal="center"/>
    </xf>
    <xf numFmtId="0" fontId="4" fillId="0" borderId="9" xfId="0" applyFont="1" applyBorder="1" applyAlignment="1">
      <alignment horizontal="center"/>
    </xf>
    <xf numFmtId="165" fontId="3" fillId="3" borderId="55" xfId="2" applyNumberFormat="1" applyFont="1" applyFill="1" applyBorder="1" applyAlignment="1" applyProtection="1">
      <alignment horizontal="center"/>
      <protection locked="0"/>
    </xf>
    <xf numFmtId="165" fontId="3" fillId="3" borderId="56" xfId="2" applyNumberFormat="1" applyFont="1" applyFill="1" applyBorder="1" applyAlignment="1" applyProtection="1">
      <alignment horizontal="center"/>
      <protection locked="0"/>
    </xf>
    <xf numFmtId="165" fontId="3" fillId="3" borderId="57" xfId="2" applyNumberFormat="1" applyFont="1" applyFill="1" applyBorder="1" applyAlignment="1" applyProtection="1">
      <alignment horizontal="center"/>
      <protection locked="0"/>
    </xf>
    <xf numFmtId="0" fontId="3" fillId="10" borderId="0" xfId="0" applyFont="1" applyFill="1" applyBorder="1" applyAlignment="1">
      <alignment horizontal="center"/>
    </xf>
    <xf numFmtId="164" fontId="10" fillId="2" borderId="1" xfId="0" applyNumberFormat="1" applyFont="1" applyFill="1" applyBorder="1" applyAlignment="1">
      <alignment horizontal="center"/>
    </xf>
    <xf numFmtId="164" fontId="10" fillId="2" borderId="21" xfId="0" applyNumberFormat="1" applyFont="1" applyFill="1" applyBorder="1" applyAlignment="1">
      <alignment horizontal="center"/>
    </xf>
    <xf numFmtId="44" fontId="10" fillId="10" borderId="14" xfId="1" applyFont="1" applyFill="1" applyBorder="1" applyAlignment="1">
      <alignment horizontal="center"/>
    </xf>
    <xf numFmtId="44" fontId="10" fillId="10" borderId="17" xfId="1" applyFont="1" applyFill="1" applyBorder="1" applyAlignment="1">
      <alignment horizontal="center"/>
    </xf>
    <xf numFmtId="44" fontId="10" fillId="10" borderId="4" xfId="1" applyFont="1" applyFill="1" applyBorder="1" applyAlignment="1">
      <alignment horizontal="center"/>
    </xf>
    <xf numFmtId="44" fontId="10" fillId="10" borderId="104" xfId="1" applyFont="1" applyFill="1" applyBorder="1" applyAlignment="1">
      <alignment horizont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44" fontId="3" fillId="2" borderId="2" xfId="1" applyNumberFormat="1" applyFont="1" applyFill="1" applyBorder="1" applyAlignment="1">
      <alignment horizontal="center"/>
    </xf>
    <xf numFmtId="0" fontId="9" fillId="0" borderId="0" xfId="0" applyFont="1" applyBorder="1" applyAlignment="1">
      <alignment horizontal="center"/>
    </xf>
    <xf numFmtId="0" fontId="4" fillId="11" borderId="99" xfId="0" applyFont="1" applyFill="1" applyBorder="1" applyAlignment="1">
      <alignment horizontal="center"/>
    </xf>
    <xf numFmtId="0" fontId="4" fillId="11" borderId="1" xfId="0" applyFont="1" applyFill="1" applyBorder="1" applyAlignment="1">
      <alignment horizontal="center"/>
    </xf>
    <xf numFmtId="0" fontId="4" fillId="11" borderId="13" xfId="0" applyFont="1" applyFill="1" applyBorder="1" applyAlignment="1">
      <alignment horizontal="center"/>
    </xf>
    <xf numFmtId="0" fontId="8" fillId="0" borderId="106" xfId="0" applyFont="1" applyBorder="1" applyAlignment="1">
      <alignment horizontal="center"/>
    </xf>
    <xf numFmtId="0" fontId="8" fillId="0" borderId="107" xfId="0" applyFont="1" applyBorder="1" applyAlignment="1">
      <alignment horizontal="center"/>
    </xf>
    <xf numFmtId="0" fontId="8" fillId="0" borderId="108" xfId="0" applyFont="1" applyBorder="1" applyAlignment="1">
      <alignment horizontal="center"/>
    </xf>
    <xf numFmtId="0" fontId="4" fillId="2" borderId="109" xfId="0" applyFont="1" applyFill="1" applyBorder="1" applyAlignment="1">
      <alignment horizontal="center"/>
    </xf>
    <xf numFmtId="0" fontId="4" fillId="2" borderId="110" xfId="0" applyFont="1" applyFill="1" applyBorder="1" applyAlignment="1">
      <alignment horizontal="center"/>
    </xf>
    <xf numFmtId="0" fontId="4" fillId="2" borderId="111" xfId="0" applyFont="1" applyFill="1" applyBorder="1" applyAlignment="1">
      <alignment horizontal="center"/>
    </xf>
    <xf numFmtId="0" fontId="8" fillId="0" borderId="112" xfId="0" applyFont="1" applyBorder="1" applyAlignment="1">
      <alignment horizontal="left" vertical="center" indent="2"/>
    </xf>
    <xf numFmtId="0" fontId="8" fillId="0" borderId="113" xfId="0" applyFont="1" applyBorder="1" applyAlignment="1">
      <alignment horizontal="left" vertical="center" indent="2"/>
    </xf>
    <xf numFmtId="0" fontId="8" fillId="3" borderId="0" xfId="0" applyFont="1" applyFill="1" applyAlignment="1" applyProtection="1">
      <alignment horizontal="center"/>
      <protection locked="0"/>
    </xf>
    <xf numFmtId="0" fontId="4" fillId="0" borderId="3" xfId="0" applyFont="1" applyBorder="1" applyAlignment="1">
      <alignment horizontal="left" vertical="center"/>
    </xf>
    <xf numFmtId="0" fontId="13" fillId="0" borderId="0" xfId="0" applyFont="1" applyAlignment="1">
      <alignment horizontal="left"/>
    </xf>
    <xf numFmtId="49" fontId="18" fillId="3" borderId="11" xfId="0" applyNumberFormat="1" applyFont="1" applyFill="1" applyBorder="1" applyAlignment="1" applyProtection="1">
      <alignment horizontal="center"/>
      <protection locked="0"/>
    </xf>
    <xf numFmtId="0" fontId="18" fillId="3" borderId="11" xfId="0" applyFont="1" applyFill="1" applyBorder="1" applyAlignment="1" applyProtection="1">
      <alignment horizontal="center"/>
      <protection locked="0"/>
    </xf>
    <xf numFmtId="0" fontId="17" fillId="0" borderId="0" xfId="0" applyFont="1" applyFill="1" applyBorder="1" applyAlignment="1">
      <alignment horizontal="left"/>
    </xf>
    <xf numFmtId="0" fontId="0" fillId="3" borderId="11" xfId="0" applyFont="1" applyFill="1" applyBorder="1" applyAlignment="1" applyProtection="1">
      <alignment horizontal="center"/>
      <protection locked="0"/>
    </xf>
    <xf numFmtId="0" fontId="69" fillId="3" borderId="11" xfId="0" applyFont="1" applyFill="1" applyBorder="1" applyAlignment="1" applyProtection="1">
      <alignment horizontal="center"/>
      <protection locked="0"/>
    </xf>
    <xf numFmtId="0" fontId="19" fillId="0" borderId="0" xfId="0" applyFont="1" applyFill="1" applyBorder="1" applyAlignment="1">
      <alignment horizontal="left"/>
    </xf>
    <xf numFmtId="0" fontId="18"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3" borderId="11" xfId="0" applyFont="1" applyFill="1" applyBorder="1" applyAlignment="1" applyProtection="1">
      <alignment horizontal="left" vertical="center"/>
      <protection locked="0"/>
    </xf>
    <xf numFmtId="0" fontId="18" fillId="3" borderId="11" xfId="0" applyFont="1" applyFill="1" applyBorder="1" applyAlignment="1" applyProtection="1">
      <alignment horizontal="left"/>
      <protection locked="0"/>
    </xf>
    <xf numFmtId="0" fontId="29" fillId="5" borderId="27" xfId="0" applyFont="1" applyFill="1" applyBorder="1" applyAlignment="1" applyProtection="1">
      <alignment horizontal="left" vertical="center"/>
    </xf>
    <xf numFmtId="0" fontId="29" fillId="5" borderId="29" xfId="0" applyFont="1" applyFill="1" applyBorder="1" applyAlignment="1" applyProtection="1">
      <alignment horizontal="left" vertical="center"/>
    </xf>
    <xf numFmtId="0" fontId="29" fillId="5" borderId="36" xfId="0" applyFont="1" applyFill="1" applyBorder="1" applyAlignment="1" applyProtection="1">
      <alignment horizontal="left" vertical="center"/>
    </xf>
    <xf numFmtId="0" fontId="29" fillId="5" borderId="37" xfId="0" applyFont="1" applyFill="1" applyBorder="1" applyAlignment="1" applyProtection="1">
      <alignment horizontal="left" vertical="center"/>
    </xf>
    <xf numFmtId="0" fontId="34" fillId="3" borderId="27" xfId="0" applyFont="1" applyFill="1" applyBorder="1" applyAlignment="1" applyProtection="1">
      <alignment horizontal="left" vertical="center" wrapText="1"/>
      <protection locked="0"/>
    </xf>
    <xf numFmtId="0" fontId="34" fillId="3" borderId="28" xfId="0" applyFont="1" applyFill="1" applyBorder="1" applyAlignment="1" applyProtection="1">
      <alignment horizontal="left" vertical="center" wrapText="1"/>
      <protection locked="0"/>
    </xf>
    <xf numFmtId="0" fontId="34" fillId="3" borderId="29" xfId="0" applyFont="1" applyFill="1" applyBorder="1" applyAlignment="1" applyProtection="1">
      <alignment horizontal="left" vertical="center" wrapText="1"/>
      <protection locked="0"/>
    </xf>
    <xf numFmtId="0" fontId="34" fillId="3" borderId="36" xfId="0" applyFont="1" applyFill="1" applyBorder="1" applyAlignment="1" applyProtection="1">
      <alignment horizontal="left" vertical="center" wrapText="1"/>
      <protection locked="0"/>
    </xf>
    <xf numFmtId="0" fontId="34" fillId="3" borderId="1" xfId="0" applyFont="1" applyFill="1" applyBorder="1" applyAlignment="1" applyProtection="1">
      <alignment horizontal="left" vertical="center" wrapText="1"/>
      <protection locked="0"/>
    </xf>
    <xf numFmtId="0" fontId="34" fillId="3" borderId="37" xfId="0" applyFont="1" applyFill="1" applyBorder="1" applyAlignment="1" applyProtection="1">
      <alignment horizontal="left" vertical="center" wrapText="1"/>
      <protection locked="0"/>
    </xf>
    <xf numFmtId="0" fontId="25" fillId="5" borderId="27" xfId="0" applyFont="1" applyFill="1" applyBorder="1" applyAlignment="1" applyProtection="1">
      <alignment horizontal="center" vertical="center"/>
    </xf>
    <xf numFmtId="0" fontId="25" fillId="5" borderId="28" xfId="0" applyFont="1" applyFill="1" applyBorder="1" applyAlignment="1" applyProtection="1">
      <alignment horizontal="center" vertical="center"/>
    </xf>
    <xf numFmtId="0" fontId="25" fillId="5" borderId="29" xfId="0" applyFont="1" applyFill="1" applyBorder="1" applyAlignment="1" applyProtection="1">
      <alignment horizontal="center" vertical="center"/>
    </xf>
    <xf numFmtId="14" fontId="23" fillId="0" borderId="36"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37" xfId="0" applyFont="1" applyFill="1" applyBorder="1" applyAlignment="1" applyProtection="1">
      <alignment horizontal="center" vertical="center"/>
      <protection locked="0"/>
    </xf>
    <xf numFmtId="0" fontId="27" fillId="6" borderId="22" xfId="0" applyFont="1" applyFill="1" applyBorder="1" applyAlignment="1" applyProtection="1">
      <alignment horizontal="center" vertical="center"/>
    </xf>
    <xf numFmtId="0" fontId="27" fillId="6" borderId="6" xfId="0" applyFont="1" applyFill="1" applyBorder="1" applyAlignment="1" applyProtection="1">
      <alignment horizontal="center" vertical="center"/>
    </xf>
    <xf numFmtId="0" fontId="28" fillId="0" borderId="23" xfId="0" applyFont="1" applyFill="1" applyBorder="1" applyAlignment="1" applyProtection="1">
      <alignment horizontal="center"/>
    </xf>
    <xf numFmtId="0" fontId="29" fillId="5" borderId="24" xfId="0" applyFont="1" applyFill="1" applyBorder="1" applyAlignment="1" applyProtection="1">
      <alignment horizontal="left" vertical="center"/>
    </xf>
    <xf numFmtId="0" fontId="29" fillId="5" borderId="25" xfId="0" applyFont="1" applyFill="1" applyBorder="1" applyAlignment="1" applyProtection="1">
      <alignment horizontal="left" vertical="center"/>
    </xf>
    <xf numFmtId="49" fontId="30" fillId="3" borderId="24" xfId="0" applyNumberFormat="1" applyFont="1" applyFill="1" applyBorder="1" applyAlignment="1" applyProtection="1">
      <alignment horizontal="left" vertical="center"/>
      <protection locked="0"/>
    </xf>
    <xf numFmtId="49" fontId="31" fillId="3" borderId="26" xfId="0" applyNumberFormat="1" applyFont="1" applyFill="1" applyBorder="1" applyAlignment="1" applyProtection="1">
      <alignment horizontal="left" vertical="center"/>
      <protection locked="0"/>
    </xf>
    <xf numFmtId="49" fontId="32" fillId="3" borderId="25" xfId="0" applyNumberFormat="1" applyFont="1" applyFill="1" applyBorder="1" applyAlignment="1" applyProtection="1">
      <protection locked="0"/>
    </xf>
    <xf numFmtId="49" fontId="31" fillId="3" borderId="24" xfId="0" applyNumberFormat="1" applyFont="1" applyFill="1" applyBorder="1" applyAlignment="1" applyProtection="1">
      <alignment horizontal="left" vertical="center" wrapText="1"/>
      <protection locked="0"/>
    </xf>
    <xf numFmtId="49" fontId="31" fillId="3" borderId="26" xfId="0" applyNumberFormat="1" applyFont="1" applyFill="1" applyBorder="1" applyAlignment="1" applyProtection="1">
      <alignment horizontal="left" vertical="center" wrapText="1"/>
      <protection locked="0"/>
    </xf>
    <xf numFmtId="49" fontId="32" fillId="3" borderId="25" xfId="0" applyNumberFormat="1" applyFont="1" applyFill="1" applyBorder="1" applyAlignment="1" applyProtection="1">
      <alignment vertical="center"/>
      <protection locked="0"/>
    </xf>
    <xf numFmtId="0" fontId="33" fillId="9" borderId="31" xfId="0" applyFont="1" applyFill="1" applyBorder="1" applyAlignment="1" applyProtection="1">
      <alignment horizontal="center" vertical="center"/>
      <protection locked="0"/>
    </xf>
    <xf numFmtId="0" fontId="33" fillId="9" borderId="0" xfId="0" applyFont="1" applyFill="1" applyBorder="1" applyAlignment="1" applyProtection="1">
      <alignment horizontal="center" vertical="center"/>
      <protection locked="0"/>
    </xf>
    <xf numFmtId="0" fontId="33" fillId="9" borderId="32" xfId="0" applyFont="1" applyFill="1" applyBorder="1" applyAlignment="1" applyProtection="1">
      <alignment horizontal="center" vertical="center"/>
      <protection locked="0"/>
    </xf>
    <xf numFmtId="0" fontId="33" fillId="9" borderId="33" xfId="0" applyFont="1" applyFill="1" applyBorder="1" applyAlignment="1" applyProtection="1">
      <alignment horizontal="center" vertical="center"/>
      <protection locked="0"/>
    </xf>
    <xf numFmtId="0" fontId="33" fillId="9" borderId="34" xfId="0" applyFont="1" applyFill="1" applyBorder="1" applyAlignment="1" applyProtection="1">
      <alignment horizontal="center" vertical="center"/>
      <protection locked="0"/>
    </xf>
    <xf numFmtId="0" fontId="33" fillId="9" borderId="35" xfId="0" applyFont="1" applyFill="1" applyBorder="1" applyAlignment="1" applyProtection="1">
      <alignment horizontal="center" vertical="center"/>
      <protection locked="0"/>
    </xf>
    <xf numFmtId="49" fontId="31" fillId="3" borderId="25" xfId="0" applyNumberFormat="1" applyFont="1" applyFill="1" applyBorder="1" applyAlignment="1" applyProtection="1">
      <alignment horizontal="left" vertical="center" wrapText="1"/>
      <protection locked="0"/>
    </xf>
    <xf numFmtId="0" fontId="36" fillId="7" borderId="40" xfId="0" applyFont="1" applyFill="1" applyBorder="1" applyAlignment="1" applyProtection="1">
      <alignment horizontal="center"/>
    </xf>
    <xf numFmtId="0" fontId="38" fillId="7" borderId="40" xfId="0" applyFont="1" applyFill="1" applyBorder="1" applyAlignment="1" applyProtection="1">
      <alignment horizontal="center"/>
    </xf>
    <xf numFmtId="0" fontId="38" fillId="7" borderId="41" xfId="0" applyFont="1" applyFill="1" applyBorder="1" applyAlignment="1" applyProtection="1">
      <alignment horizontal="center"/>
    </xf>
    <xf numFmtId="0" fontId="38" fillId="3" borderId="42" xfId="0" applyFont="1" applyFill="1" applyBorder="1" applyAlignment="1" applyProtection="1">
      <alignment horizontal="center" vertical="center"/>
      <protection locked="0"/>
    </xf>
    <xf numFmtId="0" fontId="38" fillId="3" borderId="43"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40" fillId="3" borderId="55" xfId="0" applyFont="1" applyFill="1" applyBorder="1" applyAlignment="1" applyProtection="1">
      <alignment horizontal="left" vertical="top" wrapText="1"/>
      <protection locked="0"/>
    </xf>
    <xf numFmtId="0" fontId="40" fillId="3" borderId="56" xfId="0" applyFont="1" applyFill="1" applyBorder="1" applyAlignment="1" applyProtection="1">
      <alignment horizontal="left" vertical="top" wrapText="1"/>
      <protection locked="0"/>
    </xf>
    <xf numFmtId="0" fontId="40" fillId="3" borderId="57" xfId="0" applyFont="1" applyFill="1" applyBorder="1" applyAlignment="1" applyProtection="1">
      <alignment horizontal="left" vertical="top" wrapText="1"/>
      <protection locked="0"/>
    </xf>
    <xf numFmtId="0" fontId="35" fillId="7" borderId="34" xfId="0" applyFont="1" applyFill="1" applyBorder="1" applyAlignment="1" applyProtection="1">
      <alignment horizontal="left" vertical="center"/>
    </xf>
    <xf numFmtId="0" fontId="40" fillId="9" borderId="67" xfId="0" applyFont="1" applyFill="1" applyBorder="1" applyAlignment="1" applyProtection="1">
      <alignment horizontal="center" vertical="center"/>
      <protection locked="0"/>
    </xf>
    <xf numFmtId="49" fontId="43" fillId="9" borderId="55" xfId="0" applyNumberFormat="1" applyFont="1" applyFill="1" applyBorder="1" applyAlignment="1" applyProtection="1">
      <alignment horizontal="left" vertical="top" wrapText="1" shrinkToFit="1"/>
      <protection locked="0"/>
    </xf>
    <xf numFmtId="49" fontId="43" fillId="9" borderId="56" xfId="0" applyNumberFormat="1" applyFont="1" applyFill="1" applyBorder="1" applyAlignment="1" applyProtection="1">
      <alignment horizontal="left" vertical="top" wrapText="1" shrinkToFit="1"/>
      <protection locked="0"/>
    </xf>
    <xf numFmtId="49" fontId="43" fillId="9" borderId="57" xfId="0" applyNumberFormat="1" applyFont="1" applyFill="1" applyBorder="1" applyAlignment="1" applyProtection="1">
      <alignment horizontal="left" vertical="top" wrapText="1" shrinkToFit="1"/>
      <protection locked="0"/>
    </xf>
    <xf numFmtId="0" fontId="36" fillId="7" borderId="34" xfId="0" applyFont="1" applyFill="1" applyBorder="1" applyAlignment="1" applyProtection="1">
      <alignment horizontal="left"/>
    </xf>
    <xf numFmtId="0" fontId="23" fillId="7" borderId="34" xfId="0" applyFont="1" applyFill="1" applyBorder="1" applyAlignment="1" applyProtection="1">
      <alignment horizontal="left"/>
    </xf>
    <xf numFmtId="0" fontId="23" fillId="7" borderId="39" xfId="0" applyFont="1" applyFill="1" applyBorder="1" applyAlignment="1" applyProtection="1">
      <alignment horizontal="left"/>
    </xf>
    <xf numFmtId="0" fontId="35" fillId="7" borderId="39" xfId="0" applyFont="1" applyFill="1" applyBorder="1" applyAlignment="1" applyProtection="1">
      <alignment horizontal="center"/>
    </xf>
    <xf numFmtId="0" fontId="23" fillId="7" borderId="39" xfId="0" applyFont="1" applyFill="1" applyBorder="1" applyAlignment="1" applyProtection="1">
      <alignment horizontal="center"/>
    </xf>
    <xf numFmtId="0" fontId="23" fillId="7" borderId="66" xfId="0" applyFont="1" applyFill="1" applyBorder="1" applyAlignment="1" applyProtection="1">
      <alignment horizontal="center"/>
    </xf>
    <xf numFmtId="0" fontId="38" fillId="5" borderId="28" xfId="0" applyFont="1" applyFill="1" applyBorder="1" applyAlignment="1" applyProtection="1">
      <alignment horizontal="left" vertical="center"/>
    </xf>
    <xf numFmtId="0" fontId="38" fillId="5" borderId="29" xfId="0" applyFont="1" applyFill="1" applyBorder="1" applyAlignment="1" applyProtection="1">
      <alignment horizontal="left" vertical="center"/>
    </xf>
    <xf numFmtId="0" fontId="38" fillId="5" borderId="0" xfId="0" applyFont="1" applyFill="1" applyBorder="1" applyAlignment="1" applyProtection="1">
      <alignment horizontal="left" vertical="center"/>
    </xf>
    <xf numFmtId="0" fontId="38" fillId="5" borderId="32" xfId="0" applyFont="1" applyFill="1" applyBorder="1" applyAlignment="1" applyProtection="1">
      <alignment horizontal="left" vertical="center"/>
    </xf>
    <xf numFmtId="0" fontId="40" fillId="9" borderId="68" xfId="0" applyFont="1" applyFill="1" applyBorder="1" applyAlignment="1" applyProtection="1">
      <alignment horizontal="center" vertical="center"/>
      <protection locked="0"/>
    </xf>
    <xf numFmtId="0" fontId="40" fillId="9" borderId="69" xfId="0" applyFont="1" applyFill="1" applyBorder="1" applyAlignment="1" applyProtection="1">
      <alignment horizontal="center" vertical="center"/>
      <protection locked="0"/>
    </xf>
    <xf numFmtId="0" fontId="40" fillId="9" borderId="70" xfId="0" applyFont="1" applyFill="1" applyBorder="1" applyAlignment="1" applyProtection="1">
      <alignment horizontal="center" vertical="center"/>
      <protection locked="0"/>
    </xf>
    <xf numFmtId="0" fontId="38" fillId="5" borderId="71" xfId="0" applyFont="1" applyFill="1" applyBorder="1" applyAlignment="1" applyProtection="1">
      <alignment horizontal="left" vertical="center"/>
    </xf>
    <xf numFmtId="0" fontId="38" fillId="5" borderId="72" xfId="0" applyFont="1" applyFill="1" applyBorder="1" applyAlignment="1" applyProtection="1">
      <alignment horizontal="left" vertical="center"/>
    </xf>
    <xf numFmtId="0" fontId="40" fillId="9" borderId="73" xfId="0" applyFont="1" applyFill="1" applyBorder="1" applyAlignment="1" applyProtection="1">
      <alignment horizontal="center" vertical="center"/>
      <protection locked="0"/>
    </xf>
    <xf numFmtId="0" fontId="40" fillId="9" borderId="71" xfId="0" applyFont="1" applyFill="1" applyBorder="1" applyAlignment="1" applyProtection="1">
      <alignment horizontal="center" vertical="center"/>
      <protection locked="0"/>
    </xf>
    <xf numFmtId="0" fontId="36" fillId="7" borderId="74" xfId="0" applyFont="1" applyFill="1" applyBorder="1" applyAlignment="1" applyProtection="1">
      <alignment horizontal="left" vertical="center"/>
    </xf>
    <xf numFmtId="0" fontId="23" fillId="7" borderId="74" xfId="0" applyFont="1" applyFill="1" applyBorder="1" applyAlignment="1" applyProtection="1">
      <alignment vertical="center"/>
    </xf>
    <xf numFmtId="0" fontId="23" fillId="0" borderId="74" xfId="0" applyFont="1" applyFill="1" applyBorder="1" applyAlignment="1" applyProtection="1">
      <alignment vertical="center"/>
    </xf>
    <xf numFmtId="0" fontId="23" fillId="0" borderId="75" xfId="0" applyFont="1" applyFill="1" applyBorder="1" applyAlignment="1" applyProtection="1">
      <alignment vertical="center"/>
    </xf>
    <xf numFmtId="0" fontId="47" fillId="0" borderId="77" xfId="0" applyFont="1" applyFill="1" applyBorder="1" applyAlignment="1" applyProtection="1">
      <alignment horizontal="right" vertical="center"/>
    </xf>
    <xf numFmtId="0" fontId="47" fillId="0" borderId="58" xfId="0" applyFont="1" applyFill="1" applyBorder="1" applyAlignment="1" applyProtection="1">
      <alignment horizontal="right" vertical="center"/>
    </xf>
    <xf numFmtId="0" fontId="47" fillId="0" borderId="78" xfId="0" applyFont="1" applyFill="1" applyBorder="1" applyAlignment="1" applyProtection="1">
      <alignment horizontal="right" vertical="center"/>
    </xf>
    <xf numFmtId="0" fontId="48" fillId="0" borderId="77" xfId="0" applyFont="1" applyFill="1" applyBorder="1" applyAlignment="1" applyProtection="1">
      <alignment horizontal="center" vertical="center"/>
    </xf>
    <xf numFmtId="0" fontId="48" fillId="0" borderId="79" xfId="0" applyFont="1" applyFill="1" applyBorder="1" applyAlignment="1" applyProtection="1">
      <alignment horizontal="center" vertical="center"/>
    </xf>
    <xf numFmtId="0" fontId="36" fillId="7" borderId="39" xfId="0" applyFont="1" applyFill="1" applyBorder="1" applyAlignment="1" applyProtection="1">
      <alignment horizontal="left" vertical="center"/>
    </xf>
    <xf numFmtId="0" fontId="49" fillId="7" borderId="39" xfId="0" applyFont="1" applyFill="1" applyBorder="1" applyAlignment="1" applyProtection="1">
      <alignment horizontal="left" vertical="center"/>
    </xf>
    <xf numFmtId="0" fontId="35" fillId="7" borderId="0" xfId="0" applyFont="1" applyFill="1" applyBorder="1" applyAlignment="1" applyProtection="1">
      <alignment horizontal="center"/>
    </xf>
    <xf numFmtId="0" fontId="23" fillId="7" borderId="0" xfId="0" applyFont="1" applyFill="1" applyBorder="1" applyAlignment="1" applyProtection="1">
      <alignment horizontal="center"/>
    </xf>
    <xf numFmtId="0" fontId="23" fillId="7" borderId="19" xfId="0" applyFont="1" applyFill="1" applyBorder="1" applyAlignment="1" applyProtection="1">
      <alignment horizontal="center"/>
    </xf>
    <xf numFmtId="0" fontId="38" fillId="0" borderId="83" xfId="0" applyFont="1" applyFill="1" applyBorder="1" applyAlignment="1" applyProtection="1">
      <alignment horizontal="left" vertical="center"/>
    </xf>
    <xf numFmtId="0" fontId="50" fillId="6" borderId="2" xfId="0" applyFont="1" applyFill="1" applyBorder="1" applyAlignment="1" applyProtection="1">
      <alignment horizontal="center" vertical="center"/>
    </xf>
    <xf numFmtId="0" fontId="52" fillId="6" borderId="86" xfId="0" applyFont="1" applyFill="1" applyBorder="1" applyAlignment="1" applyProtection="1">
      <alignment horizontal="center"/>
    </xf>
    <xf numFmtId="0" fontId="23" fillId="0" borderId="86" xfId="0" applyFont="1" applyFill="1" applyBorder="1" applyAlignment="1" applyProtection="1">
      <alignment horizontal="center"/>
    </xf>
    <xf numFmtId="0" fontId="23" fillId="0" borderId="87" xfId="0" applyFont="1" applyFill="1" applyBorder="1" applyAlignment="1" applyProtection="1">
      <alignment horizontal="center"/>
    </xf>
    <xf numFmtId="0" fontId="61" fillId="8" borderId="0" xfId="0" applyFont="1" applyFill="1" applyBorder="1" applyAlignment="1">
      <alignment horizontal="center"/>
    </xf>
    <xf numFmtId="0" fontId="60" fillId="8" borderId="0" xfId="0" applyFont="1" applyFill="1" applyBorder="1" applyAlignment="1">
      <alignment horizontal="center"/>
    </xf>
    <xf numFmtId="0" fontId="53" fillId="0" borderId="85" xfId="0" applyFont="1" applyFill="1" applyBorder="1" applyAlignment="1" applyProtection="1">
      <alignment horizontal="left" vertical="center" wrapText="1"/>
    </xf>
    <xf numFmtId="0" fontId="53" fillId="0" borderId="2" xfId="0" applyFont="1" applyFill="1" applyBorder="1" applyAlignment="1" applyProtection="1">
      <alignment horizontal="left" vertical="center" wrapText="1"/>
    </xf>
    <xf numFmtId="0" fontId="23" fillId="0" borderId="2" xfId="0" applyFont="1" applyFill="1" applyBorder="1" applyAlignment="1" applyProtection="1">
      <alignment vertical="center"/>
    </xf>
    <xf numFmtId="0" fontId="47" fillId="0" borderId="2" xfId="0" applyFont="1" applyFill="1" applyBorder="1" applyAlignment="1" applyProtection="1">
      <alignment horizontal="center" vertical="center" wrapText="1"/>
    </xf>
    <xf numFmtId="0" fontId="54" fillId="0" borderId="88" xfId="0" applyFont="1" applyFill="1" applyBorder="1" applyAlignment="1" applyProtection="1">
      <alignment horizontal="center" vertical="center" wrapText="1"/>
    </xf>
    <xf numFmtId="0" fontId="49" fillId="0" borderId="89" xfId="0" applyFont="1" applyFill="1" applyBorder="1" applyAlignment="1" applyProtection="1">
      <alignment horizontal="center" vertical="center"/>
    </xf>
    <xf numFmtId="0" fontId="49" fillId="0" borderId="2" xfId="0" applyFont="1" applyFill="1" applyBorder="1" applyAlignment="1" applyProtection="1">
      <alignment horizontal="center" vertical="center"/>
    </xf>
    <xf numFmtId="0" fontId="26" fillId="0" borderId="95" xfId="0" applyFont="1" applyFill="1" applyBorder="1" applyAlignment="1" applyProtection="1">
      <alignment horizontal="left" vertical="center"/>
    </xf>
    <xf numFmtId="0" fontId="26" fillId="0" borderId="2" xfId="0" applyFont="1" applyFill="1" applyBorder="1" applyAlignment="1" applyProtection="1">
      <alignment horizontal="left" vertical="center"/>
    </xf>
    <xf numFmtId="0" fontId="23" fillId="0" borderId="14" xfId="0" applyFont="1" applyFill="1" applyBorder="1" applyAlignment="1" applyProtection="1">
      <alignment vertical="center"/>
    </xf>
    <xf numFmtId="0" fontId="49" fillId="0" borderId="14"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0" fontId="47" fillId="0" borderId="88" xfId="0" applyFont="1" applyFill="1" applyBorder="1" applyAlignment="1" applyProtection="1">
      <alignment horizontal="center" vertical="center" wrapText="1"/>
    </xf>
    <xf numFmtId="0" fontId="40" fillId="0" borderId="0" xfId="0" applyFont="1" applyFill="1" applyBorder="1" applyAlignment="1" applyProtection="1">
      <alignment horizontal="right"/>
    </xf>
    <xf numFmtId="0" fontId="23" fillId="0" borderId="0" xfId="0" applyFont="1" applyFill="1" applyBorder="1" applyAlignment="1" applyProtection="1"/>
    <xf numFmtId="0" fontId="64" fillId="0" borderId="0" xfId="0" applyFont="1" applyFill="1" applyBorder="1" applyAlignment="1">
      <alignment horizontal="center"/>
    </xf>
    <xf numFmtId="0" fontId="64" fillId="0" borderId="1" xfId="0" applyFont="1" applyFill="1" applyBorder="1" applyAlignment="1">
      <alignment horizontal="center"/>
    </xf>
    <xf numFmtId="14" fontId="64" fillId="0" borderId="11" xfId="0" applyNumberFormat="1" applyFont="1" applyFill="1" applyBorder="1" applyAlignment="1">
      <alignment horizontal="center"/>
    </xf>
    <xf numFmtId="0" fontId="64" fillId="0" borderId="8" xfId="0" applyFont="1" applyFill="1" applyBorder="1" applyAlignment="1">
      <alignment horizontal="left" vertical="center"/>
    </xf>
    <xf numFmtId="0" fontId="64" fillId="0" borderId="99" xfId="0" applyFont="1" applyFill="1" applyBorder="1" applyAlignment="1">
      <alignment horizontal="left" vertical="center"/>
    </xf>
    <xf numFmtId="0" fontId="64" fillId="0" borderId="2" xfId="0" applyFont="1" applyFill="1" applyBorder="1" applyAlignment="1">
      <alignment horizontal="center"/>
    </xf>
    <xf numFmtId="0" fontId="23" fillId="3" borderId="0" xfId="0" applyFont="1" applyFill="1" applyBorder="1" applyAlignment="1" applyProtection="1">
      <alignment horizontal="center"/>
      <protection locked="0"/>
    </xf>
    <xf numFmtId="0" fontId="23" fillId="3" borderId="9" xfId="0" applyFont="1" applyFill="1" applyBorder="1" applyAlignment="1" applyProtection="1">
      <alignment horizontal="center"/>
      <protection locked="0"/>
    </xf>
    <xf numFmtId="0" fontId="23" fillId="3" borderId="1" xfId="0" applyFont="1" applyFill="1" applyBorder="1" applyAlignment="1" applyProtection="1">
      <alignment horizontal="center"/>
      <protection locked="0"/>
    </xf>
    <xf numFmtId="0" fontId="23" fillId="3" borderId="13" xfId="0" applyFont="1" applyFill="1" applyBorder="1" applyAlignment="1" applyProtection="1">
      <alignment horizontal="center"/>
      <protection locked="0"/>
    </xf>
    <xf numFmtId="0" fontId="64" fillId="3" borderId="1" xfId="0" applyFont="1" applyFill="1" applyBorder="1" applyAlignment="1" applyProtection="1">
      <alignment horizontal="center"/>
      <protection locked="0"/>
    </xf>
    <xf numFmtId="0" fontId="64" fillId="3" borderId="13" xfId="0" applyFont="1" applyFill="1" applyBorder="1" applyAlignment="1" applyProtection="1">
      <alignment horizontal="center"/>
      <protection locked="0"/>
    </xf>
    <xf numFmtId="14" fontId="64" fillId="3" borderId="86" xfId="0" applyNumberFormat="1" applyFont="1" applyFill="1" applyBorder="1" applyAlignment="1" applyProtection="1">
      <alignment horizontal="center"/>
      <protection locked="0"/>
    </xf>
    <xf numFmtId="14" fontId="64" fillId="3" borderId="101" xfId="0" applyNumberFormat="1" applyFont="1" applyFill="1" applyBorder="1" applyAlignment="1" applyProtection="1">
      <alignment horizontal="center"/>
      <protection locked="0"/>
    </xf>
    <xf numFmtId="0" fontId="4" fillId="0" borderId="0" xfId="0" applyFont="1" applyFill="1" applyBorder="1" applyAlignment="1"/>
    <xf numFmtId="0" fontId="4" fillId="0" borderId="99" xfId="0" applyFont="1" applyFill="1" applyBorder="1" applyAlignment="1">
      <alignment horizontal="center"/>
    </xf>
    <xf numFmtId="0" fontId="4" fillId="0" borderId="1" xfId="0" applyFont="1" applyFill="1" applyBorder="1" applyAlignment="1">
      <alignment horizontal="center"/>
    </xf>
    <xf numFmtId="0" fontId="4" fillId="0" borderId="13" xfId="0"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Border="1" applyAlignment="1">
      <alignment horizontal="center"/>
    </xf>
    <xf numFmtId="0" fontId="8" fillId="0" borderId="9" xfId="0" applyFont="1" applyFill="1" applyBorder="1" applyAlignment="1">
      <alignment horizontal="center"/>
    </xf>
    <xf numFmtId="0" fontId="8" fillId="0" borderId="15" xfId="0" applyFont="1" applyFill="1" applyBorder="1" applyAlignment="1">
      <alignment horizontal="center"/>
    </xf>
    <xf numFmtId="0" fontId="8" fillId="0" borderId="4" xfId="0" applyFont="1" applyFill="1" applyBorder="1" applyAlignment="1">
      <alignment horizontal="center"/>
    </xf>
    <xf numFmtId="0" fontId="8" fillId="0" borderId="102"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12" xfId="0"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7</xdr:row>
      <xdr:rowOff>47625</xdr:rowOff>
    </xdr:from>
    <xdr:to>
      <xdr:col>8</xdr:col>
      <xdr:colOff>505226</xdr:colOff>
      <xdr:row>11</xdr:row>
      <xdr:rowOff>66784</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86075" y="1428750"/>
          <a:ext cx="2876951" cy="78115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6</xdr:col>
      <xdr:colOff>457200</xdr:colOff>
      <xdr:row>5</xdr:row>
      <xdr:rowOff>0</xdr:rowOff>
    </xdr:from>
    <xdr:to>
      <xdr:col>7</xdr:col>
      <xdr:colOff>257175</xdr:colOff>
      <xdr:row>9</xdr:row>
      <xdr:rowOff>66675</xdr:rowOff>
    </xdr:to>
    <xdr:cxnSp macro="">
      <xdr:nvCxnSpPr>
        <xdr:cNvPr id="4" name="Straight Arrow Connector 3"/>
        <xdr:cNvCxnSpPr/>
      </xdr:nvCxnSpPr>
      <xdr:spPr>
        <a:xfrm>
          <a:off x="4400550" y="1000125"/>
          <a:ext cx="457200" cy="8286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2</xdr:col>
      <xdr:colOff>476251</xdr:colOff>
      <xdr:row>23</xdr:row>
      <xdr:rowOff>114300</xdr:rowOff>
    </xdr:from>
    <xdr:to>
      <xdr:col>8</xdr:col>
      <xdr:colOff>476251</xdr:colOff>
      <xdr:row>29</xdr:row>
      <xdr:rowOff>71039</xdr:rowOff>
    </xdr:to>
    <xdr:pic>
      <xdr:nvPicPr>
        <xdr:cNvPr id="5" name="Picture 4"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90701" y="4543425"/>
          <a:ext cx="3943350" cy="109973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628650</xdr:colOff>
      <xdr:row>21</xdr:row>
      <xdr:rowOff>152400</xdr:rowOff>
    </xdr:from>
    <xdr:to>
      <xdr:col>5</xdr:col>
      <xdr:colOff>333375</xdr:colOff>
      <xdr:row>25</xdr:row>
      <xdr:rowOff>142875</xdr:rowOff>
    </xdr:to>
    <xdr:cxnSp macro="">
      <xdr:nvCxnSpPr>
        <xdr:cNvPr id="6" name="Straight Arrow Connector 5"/>
        <xdr:cNvCxnSpPr/>
      </xdr:nvCxnSpPr>
      <xdr:spPr>
        <a:xfrm>
          <a:off x="1943100" y="4200525"/>
          <a:ext cx="1676400" cy="7524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0</xdr:col>
      <xdr:colOff>485775</xdr:colOff>
      <xdr:row>8</xdr:row>
      <xdr:rowOff>9525</xdr:rowOff>
    </xdr:from>
    <xdr:to>
      <xdr:col>3</xdr:col>
      <xdr:colOff>133350</xdr:colOff>
      <xdr:row>10</xdr:row>
      <xdr:rowOff>140308</xdr:rowOff>
    </xdr:to>
    <xdr:pic>
      <xdr:nvPicPr>
        <xdr:cNvPr id="8" name="Picture 7"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5775" y="1581150"/>
          <a:ext cx="1619250" cy="51178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438150</xdr:colOff>
      <xdr:row>7</xdr:row>
      <xdr:rowOff>0</xdr:rowOff>
    </xdr:from>
    <xdr:to>
      <xdr:col>3</xdr:col>
      <xdr:colOff>352425</xdr:colOff>
      <xdr:row>8</xdr:row>
      <xdr:rowOff>95250</xdr:rowOff>
    </xdr:to>
    <xdr:cxnSp macro="">
      <xdr:nvCxnSpPr>
        <xdr:cNvPr id="9" name="Straight Arrow Connector 8"/>
        <xdr:cNvCxnSpPr/>
      </xdr:nvCxnSpPr>
      <xdr:spPr>
        <a:xfrm flipH="1">
          <a:off x="1752600" y="1381125"/>
          <a:ext cx="571500" cy="285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1"/>
  <sheetViews>
    <sheetView view="pageLayout" zoomScale="90" zoomScaleNormal="100" zoomScalePageLayoutView="90" workbookViewId="0">
      <selection activeCell="A32" sqref="A32:I35"/>
    </sheetView>
  </sheetViews>
  <sheetFormatPr defaultRowHeight="15" x14ac:dyDescent="0.25"/>
  <sheetData>
    <row r="1" spans="1:9" ht="18.75" x14ac:dyDescent="0.3">
      <c r="A1" s="212" t="s">
        <v>14</v>
      </c>
      <c r="B1" s="212"/>
      <c r="C1" s="212"/>
      <c r="D1" s="212"/>
      <c r="E1" s="212"/>
    </row>
    <row r="4" spans="1:9" x14ac:dyDescent="0.25">
      <c r="A4" s="213" t="s">
        <v>27</v>
      </c>
      <c r="B4" s="213"/>
      <c r="C4" s="213"/>
    </row>
    <row r="5" spans="1:9" x14ac:dyDescent="0.25">
      <c r="A5" s="215" t="s">
        <v>81</v>
      </c>
      <c r="B5" s="216"/>
      <c r="C5" s="216"/>
      <c r="D5" s="216"/>
      <c r="E5" s="216"/>
      <c r="F5" s="216"/>
      <c r="G5" s="216"/>
      <c r="H5" s="216"/>
      <c r="I5" s="217"/>
    </row>
    <row r="6" spans="1:9" x14ac:dyDescent="0.25">
      <c r="A6" s="218"/>
      <c r="B6" s="219"/>
      <c r="C6" s="219"/>
      <c r="D6" s="219"/>
      <c r="E6" s="219"/>
      <c r="F6" s="219"/>
      <c r="G6" s="219"/>
      <c r="H6" s="219"/>
      <c r="I6" s="220"/>
    </row>
    <row r="7" spans="1:9" x14ac:dyDescent="0.25">
      <c r="A7" s="218"/>
      <c r="B7" s="219"/>
      <c r="C7" s="219"/>
      <c r="D7" s="219"/>
      <c r="E7" s="219"/>
      <c r="F7" s="219"/>
      <c r="G7" s="219"/>
      <c r="H7" s="219"/>
      <c r="I7" s="220"/>
    </row>
    <row r="8" spans="1:9" x14ac:dyDescent="0.25">
      <c r="A8" s="221"/>
      <c r="B8" s="222"/>
      <c r="C8" s="222"/>
      <c r="D8" s="222"/>
      <c r="E8" s="222"/>
      <c r="F8" s="222"/>
      <c r="G8" s="222"/>
      <c r="H8" s="222"/>
      <c r="I8" s="223"/>
    </row>
    <row r="9" spans="1:9" x14ac:dyDescent="0.25">
      <c r="A9" s="45"/>
      <c r="B9" s="45"/>
      <c r="C9" s="45"/>
      <c r="D9" s="45"/>
      <c r="E9" s="45"/>
      <c r="F9" s="45"/>
      <c r="G9" s="45"/>
      <c r="H9" s="45"/>
      <c r="I9" s="45"/>
    </row>
    <row r="10" spans="1:9" x14ac:dyDescent="0.25">
      <c r="A10" s="45"/>
      <c r="B10" s="45"/>
      <c r="C10" s="45"/>
      <c r="D10" s="45"/>
      <c r="E10" s="45"/>
      <c r="F10" s="45"/>
      <c r="G10" s="45"/>
      <c r="H10" s="45"/>
      <c r="I10" s="45"/>
    </row>
    <row r="11" spans="1:9" x14ac:dyDescent="0.25">
      <c r="A11" s="45"/>
      <c r="B11" s="45"/>
      <c r="C11" s="45"/>
      <c r="D11" s="45"/>
      <c r="E11" s="45"/>
      <c r="F11" s="45"/>
      <c r="G11" s="45"/>
      <c r="H11" s="45"/>
      <c r="I11" s="45"/>
    </row>
    <row r="12" spans="1:9" x14ac:dyDescent="0.25">
      <c r="A12" s="44"/>
      <c r="B12" s="44"/>
      <c r="C12" s="44"/>
      <c r="D12" s="44"/>
      <c r="E12" s="44"/>
      <c r="F12" s="44"/>
      <c r="G12" s="44"/>
      <c r="H12" s="44"/>
      <c r="I12" s="44"/>
    </row>
    <row r="13" spans="1:9" x14ac:dyDescent="0.25">
      <c r="A13" s="213" t="s">
        <v>29</v>
      </c>
      <c r="B13" s="213"/>
      <c r="C13" s="213"/>
    </row>
    <row r="14" spans="1:9" ht="15" customHeight="1" x14ac:dyDescent="0.25">
      <c r="A14" s="215" t="s">
        <v>31</v>
      </c>
      <c r="B14" s="216"/>
      <c r="C14" s="216"/>
      <c r="D14" s="216"/>
      <c r="E14" s="216"/>
      <c r="F14" s="216"/>
      <c r="G14" s="216"/>
      <c r="H14" s="216"/>
      <c r="I14" s="217"/>
    </row>
    <row r="15" spans="1:9" x14ac:dyDescent="0.25">
      <c r="A15" s="218"/>
      <c r="B15" s="219"/>
      <c r="C15" s="219"/>
      <c r="D15" s="219"/>
      <c r="E15" s="219"/>
      <c r="F15" s="219"/>
      <c r="G15" s="219"/>
      <c r="H15" s="219"/>
      <c r="I15" s="220"/>
    </row>
    <row r="16" spans="1:9" x14ac:dyDescent="0.25">
      <c r="A16" s="218"/>
      <c r="B16" s="219"/>
      <c r="C16" s="219"/>
      <c r="D16" s="219"/>
      <c r="E16" s="219"/>
      <c r="F16" s="219"/>
      <c r="G16" s="219"/>
      <c r="H16" s="219"/>
      <c r="I16" s="220"/>
    </row>
    <row r="17" spans="1:9" x14ac:dyDescent="0.25">
      <c r="A17" s="221"/>
      <c r="B17" s="222"/>
      <c r="C17" s="222"/>
      <c r="D17" s="222"/>
      <c r="E17" s="222"/>
      <c r="F17" s="222"/>
      <c r="G17" s="222"/>
      <c r="H17" s="222"/>
      <c r="I17" s="223"/>
    </row>
    <row r="18" spans="1:9" x14ac:dyDescent="0.25">
      <c r="A18" s="44"/>
      <c r="B18" s="44"/>
      <c r="C18" s="44"/>
      <c r="D18" s="44"/>
      <c r="E18" s="44"/>
      <c r="F18" s="44"/>
      <c r="G18" s="44"/>
      <c r="H18" s="44"/>
      <c r="I18" s="44"/>
    </row>
    <row r="19" spans="1:9" x14ac:dyDescent="0.25">
      <c r="A19" s="214" t="s">
        <v>28</v>
      </c>
      <c r="B19" s="214"/>
      <c r="C19" s="214"/>
      <c r="D19" s="214"/>
    </row>
    <row r="20" spans="1:9" x14ac:dyDescent="0.25">
      <c r="A20" s="215" t="s">
        <v>92</v>
      </c>
      <c r="B20" s="216"/>
      <c r="C20" s="216"/>
      <c r="D20" s="216"/>
      <c r="E20" s="216"/>
      <c r="F20" s="216"/>
      <c r="G20" s="216"/>
      <c r="H20" s="216"/>
      <c r="I20" s="217"/>
    </row>
    <row r="21" spans="1:9" x14ac:dyDescent="0.25">
      <c r="A21" s="218"/>
      <c r="B21" s="219"/>
      <c r="C21" s="219"/>
      <c r="D21" s="219"/>
      <c r="E21" s="219"/>
      <c r="F21" s="219"/>
      <c r="G21" s="219"/>
      <c r="H21" s="219"/>
      <c r="I21" s="220"/>
    </row>
    <row r="22" spans="1:9" x14ac:dyDescent="0.25">
      <c r="A22" s="218"/>
      <c r="B22" s="219"/>
      <c r="C22" s="219"/>
      <c r="D22" s="219"/>
      <c r="E22" s="219"/>
      <c r="F22" s="219"/>
      <c r="G22" s="219"/>
      <c r="H22" s="219"/>
      <c r="I22" s="220"/>
    </row>
    <row r="23" spans="1:9" x14ac:dyDescent="0.25">
      <c r="A23" s="221"/>
      <c r="B23" s="222"/>
      <c r="C23" s="222"/>
      <c r="D23" s="222"/>
      <c r="E23" s="222"/>
      <c r="F23" s="222"/>
      <c r="G23" s="222"/>
      <c r="H23" s="222"/>
      <c r="I23" s="223"/>
    </row>
    <row r="24" spans="1:9" x14ac:dyDescent="0.25">
      <c r="A24" s="46"/>
      <c r="B24" s="46"/>
      <c r="C24" s="46"/>
      <c r="D24" s="46"/>
      <c r="E24" s="46"/>
      <c r="F24" s="46"/>
      <c r="G24" s="46"/>
      <c r="H24" s="46"/>
      <c r="I24" s="46"/>
    </row>
    <row r="25" spans="1:9" x14ac:dyDescent="0.25">
      <c r="A25" s="46"/>
      <c r="B25" s="46"/>
      <c r="C25" s="46"/>
      <c r="D25" s="46"/>
      <c r="E25" s="46"/>
      <c r="F25" s="46"/>
      <c r="G25" s="46"/>
      <c r="H25" s="46"/>
      <c r="I25" s="46"/>
    </row>
    <row r="26" spans="1:9" x14ac:dyDescent="0.25">
      <c r="A26" s="46"/>
      <c r="B26" s="46"/>
      <c r="C26" s="46"/>
      <c r="D26" s="46"/>
      <c r="E26" s="46"/>
      <c r="F26" s="46"/>
      <c r="G26" s="46"/>
      <c r="H26" s="46"/>
      <c r="I26" s="46"/>
    </row>
    <row r="27" spans="1:9" x14ac:dyDescent="0.25">
      <c r="A27" s="46"/>
      <c r="B27" s="46"/>
      <c r="C27" s="46"/>
      <c r="D27" s="46"/>
      <c r="E27" s="46"/>
      <c r="F27" s="46"/>
      <c r="G27" s="46"/>
      <c r="H27" s="46"/>
      <c r="I27" s="46"/>
    </row>
    <row r="28" spans="1:9" x14ac:dyDescent="0.25">
      <c r="A28" s="46"/>
      <c r="B28" s="46"/>
      <c r="C28" s="46"/>
      <c r="D28" s="46"/>
      <c r="E28" s="46"/>
      <c r="F28" s="46"/>
      <c r="G28" s="46"/>
      <c r="H28" s="46"/>
      <c r="I28" s="46"/>
    </row>
    <row r="29" spans="1:9" x14ac:dyDescent="0.25">
      <c r="A29" s="46"/>
      <c r="B29" s="46"/>
      <c r="C29" s="46"/>
      <c r="D29" s="46"/>
      <c r="E29" s="46"/>
      <c r="F29" s="46"/>
      <c r="G29" s="46"/>
      <c r="H29" s="46"/>
      <c r="I29" s="46"/>
    </row>
    <row r="30" spans="1:9" x14ac:dyDescent="0.25">
      <c r="A30" s="46"/>
      <c r="B30" s="46"/>
      <c r="C30" s="46"/>
      <c r="D30" s="46"/>
      <c r="E30" s="46"/>
      <c r="F30" s="46"/>
      <c r="G30" s="46"/>
      <c r="H30" s="46"/>
      <c r="I30" s="46"/>
    </row>
    <row r="31" spans="1:9" x14ac:dyDescent="0.25">
      <c r="A31" s="213" t="s">
        <v>33</v>
      </c>
      <c r="B31" s="213"/>
      <c r="C31" s="213"/>
      <c r="D31" s="213"/>
      <c r="E31" s="46"/>
      <c r="F31" s="46"/>
      <c r="G31" s="46"/>
      <c r="H31" s="46"/>
      <c r="I31" s="46"/>
    </row>
    <row r="32" spans="1:9" x14ac:dyDescent="0.25">
      <c r="A32" s="215" t="s">
        <v>34</v>
      </c>
      <c r="B32" s="216"/>
      <c r="C32" s="216"/>
      <c r="D32" s="216"/>
      <c r="E32" s="216"/>
      <c r="F32" s="216"/>
      <c r="G32" s="216"/>
      <c r="H32" s="216"/>
      <c r="I32" s="217"/>
    </row>
    <row r="33" spans="1:9" x14ac:dyDescent="0.25">
      <c r="A33" s="218"/>
      <c r="B33" s="219"/>
      <c r="C33" s="219"/>
      <c r="D33" s="219"/>
      <c r="E33" s="219"/>
      <c r="F33" s="219"/>
      <c r="G33" s="219"/>
      <c r="H33" s="219"/>
      <c r="I33" s="220"/>
    </row>
    <row r="34" spans="1:9" x14ac:dyDescent="0.25">
      <c r="A34" s="218"/>
      <c r="B34" s="219"/>
      <c r="C34" s="219"/>
      <c r="D34" s="219"/>
      <c r="E34" s="219"/>
      <c r="F34" s="219"/>
      <c r="G34" s="219"/>
      <c r="H34" s="219"/>
      <c r="I34" s="220"/>
    </row>
    <row r="35" spans="1:9" x14ac:dyDescent="0.25">
      <c r="A35" s="221"/>
      <c r="B35" s="222"/>
      <c r="C35" s="222"/>
      <c r="D35" s="222"/>
      <c r="E35" s="222"/>
      <c r="F35" s="222"/>
      <c r="G35" s="222"/>
      <c r="H35" s="222"/>
      <c r="I35" s="223"/>
    </row>
    <row r="36" spans="1:9" x14ac:dyDescent="0.25">
      <c r="A36" s="46"/>
      <c r="B36" s="46"/>
      <c r="C36" s="46"/>
      <c r="D36" s="46"/>
      <c r="E36" s="46"/>
      <c r="F36" s="46"/>
      <c r="G36" s="46"/>
      <c r="H36" s="46"/>
      <c r="I36" s="46"/>
    </row>
    <row r="37" spans="1:9" x14ac:dyDescent="0.25">
      <c r="A37" s="213" t="s">
        <v>30</v>
      </c>
      <c r="B37" s="213"/>
      <c r="C37" s="213"/>
      <c r="D37" s="213"/>
    </row>
    <row r="38" spans="1:9" x14ac:dyDescent="0.25">
      <c r="A38" s="215" t="s">
        <v>93</v>
      </c>
      <c r="B38" s="224"/>
      <c r="C38" s="224"/>
      <c r="D38" s="224"/>
      <c r="E38" s="224"/>
      <c r="F38" s="224"/>
      <c r="G38" s="224"/>
      <c r="H38" s="224"/>
      <c r="I38" s="225"/>
    </row>
    <row r="39" spans="1:9" x14ac:dyDescent="0.25">
      <c r="A39" s="226"/>
      <c r="B39" s="227"/>
      <c r="C39" s="227"/>
      <c r="D39" s="227"/>
      <c r="E39" s="227"/>
      <c r="F39" s="227"/>
      <c r="G39" s="227"/>
      <c r="H39" s="227"/>
      <c r="I39" s="228"/>
    </row>
    <row r="40" spans="1:9" x14ac:dyDescent="0.25">
      <c r="A40" s="226"/>
      <c r="B40" s="227"/>
      <c r="C40" s="227"/>
      <c r="D40" s="227"/>
      <c r="E40" s="227"/>
      <c r="F40" s="227"/>
      <c r="G40" s="227"/>
      <c r="H40" s="227"/>
      <c r="I40" s="228"/>
    </row>
    <row r="41" spans="1:9" x14ac:dyDescent="0.25">
      <c r="A41" s="229"/>
      <c r="B41" s="230"/>
      <c r="C41" s="230"/>
      <c r="D41" s="230"/>
      <c r="E41" s="230"/>
      <c r="F41" s="230"/>
      <c r="G41" s="230"/>
      <c r="H41" s="230"/>
      <c r="I41" s="231"/>
    </row>
  </sheetData>
  <mergeCells count="11">
    <mergeCell ref="A37:D37"/>
    <mergeCell ref="A38:I41"/>
    <mergeCell ref="A14:I17"/>
    <mergeCell ref="A20:I23"/>
    <mergeCell ref="A31:D31"/>
    <mergeCell ref="A32:I35"/>
    <mergeCell ref="A1:E1"/>
    <mergeCell ref="A4:C4"/>
    <mergeCell ref="A13:C13"/>
    <mergeCell ref="A19:D19"/>
    <mergeCell ref="A5:I8"/>
  </mergeCells>
  <pageMargins left="0.7" right="0.7" top="0.75" bottom="0.75" header="0.3" footer="0.3"/>
  <pageSetup orientation="portrait" r:id="rId1"/>
  <headerFooter>
    <oddFooter xml:space="preserve">&amp;CInstructions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77"/>
  <sheetViews>
    <sheetView tabSelected="1" view="pageLayout" topLeftCell="A39" zoomScale="90" zoomScaleNormal="100" zoomScalePageLayoutView="90" workbookViewId="0">
      <selection activeCell="H39" sqref="H39:J39"/>
    </sheetView>
  </sheetViews>
  <sheetFormatPr defaultRowHeight="15.75" x14ac:dyDescent="0.25"/>
  <cols>
    <col min="1" max="1" width="8.42578125" style="2" customWidth="1"/>
    <col min="2" max="2" width="12" style="2" bestFit="1" customWidth="1"/>
    <col min="3" max="3" width="11.28515625" style="2" customWidth="1"/>
    <col min="4" max="4" width="12.7109375" style="2" customWidth="1"/>
    <col min="5" max="5" width="14.140625" style="2" customWidth="1"/>
    <col min="6" max="6" width="10.5703125" style="2" customWidth="1"/>
    <col min="7" max="7" width="10.28515625" style="2" customWidth="1"/>
    <col min="8" max="8" width="11.42578125" style="2" customWidth="1"/>
    <col min="9" max="9" width="12.5703125" style="2" customWidth="1"/>
    <col min="10" max="10" width="14.28515625" style="2" customWidth="1"/>
    <col min="11" max="11" width="9.140625" style="2" customWidth="1"/>
    <col min="12" max="16384" width="9.140625" style="2"/>
  </cols>
  <sheetData>
    <row r="1" spans="1:12" ht="32.25" customHeight="1" x14ac:dyDescent="0.35">
      <c r="A1" s="236" t="s">
        <v>137</v>
      </c>
      <c r="B1" s="236"/>
      <c r="C1" s="236"/>
      <c r="D1" s="236"/>
      <c r="E1" s="236"/>
      <c r="F1" s="236"/>
      <c r="G1" s="236"/>
      <c r="H1" s="236"/>
      <c r="I1" s="236"/>
      <c r="J1" s="236"/>
    </row>
    <row r="2" spans="1:12" ht="23.25" x14ac:dyDescent="0.35">
      <c r="A2" s="237" t="s">
        <v>114</v>
      </c>
      <c r="B2" s="237"/>
      <c r="C2" s="237"/>
      <c r="D2" s="237"/>
      <c r="E2" s="237"/>
      <c r="F2" s="237"/>
      <c r="G2" s="237"/>
      <c r="H2" s="237"/>
      <c r="I2" s="237"/>
      <c r="J2" s="237"/>
    </row>
    <row r="3" spans="1:12" ht="23.25" x14ac:dyDescent="0.35">
      <c r="A3" s="237" t="s">
        <v>115</v>
      </c>
      <c r="B3" s="237"/>
      <c r="C3" s="237"/>
      <c r="D3" s="237"/>
      <c r="E3" s="237"/>
      <c r="F3" s="237"/>
      <c r="G3" s="237"/>
      <c r="H3" s="237"/>
      <c r="I3" s="237"/>
      <c r="J3" s="237"/>
    </row>
    <row r="4" spans="1:12" ht="24" thickBot="1" x14ac:dyDescent="0.4">
      <c r="A4" s="185"/>
      <c r="B4" s="185"/>
      <c r="C4" s="185"/>
      <c r="D4" s="185"/>
      <c r="E4" s="185"/>
      <c r="F4" s="185"/>
      <c r="G4" s="185"/>
      <c r="H4" s="185"/>
      <c r="I4" s="185"/>
      <c r="J4" s="185"/>
    </row>
    <row r="5" spans="1:12" ht="15.75" customHeight="1" x14ac:dyDescent="0.25">
      <c r="A5" s="241" t="s">
        <v>113</v>
      </c>
      <c r="B5" s="242"/>
      <c r="C5" s="242"/>
      <c r="D5" s="242"/>
      <c r="E5" s="242"/>
      <c r="F5" s="242"/>
      <c r="G5" s="242"/>
      <c r="H5" s="242"/>
      <c r="I5" s="242"/>
      <c r="J5" s="243"/>
    </row>
    <row r="6" spans="1:12" ht="15.75" customHeight="1" x14ac:dyDescent="0.25">
      <c r="A6" s="244"/>
      <c r="B6" s="245"/>
      <c r="C6" s="245"/>
      <c r="D6" s="245"/>
      <c r="E6" s="245"/>
      <c r="F6" s="245"/>
      <c r="G6" s="245"/>
      <c r="H6" s="245"/>
      <c r="I6" s="245"/>
      <c r="J6" s="246"/>
    </row>
    <row r="7" spans="1:12" ht="15.75" customHeight="1" x14ac:dyDescent="0.25">
      <c r="A7" s="244"/>
      <c r="B7" s="245"/>
      <c r="C7" s="245"/>
      <c r="D7" s="245"/>
      <c r="E7" s="245"/>
      <c r="F7" s="245"/>
      <c r="G7" s="245"/>
      <c r="H7" s="245"/>
      <c r="I7" s="245"/>
      <c r="J7" s="246"/>
    </row>
    <row r="8" spans="1:12" ht="15.75" customHeight="1" x14ac:dyDescent="0.25">
      <c r="A8" s="244"/>
      <c r="B8" s="245"/>
      <c r="C8" s="245"/>
      <c r="D8" s="245"/>
      <c r="E8" s="245"/>
      <c r="F8" s="245"/>
      <c r="G8" s="245"/>
      <c r="H8" s="245"/>
      <c r="I8" s="245"/>
      <c r="J8" s="246"/>
    </row>
    <row r="9" spans="1:12" ht="15.75" customHeight="1" x14ac:dyDescent="0.25">
      <c r="A9" s="244"/>
      <c r="B9" s="245"/>
      <c r="C9" s="245"/>
      <c r="D9" s="245"/>
      <c r="E9" s="245"/>
      <c r="F9" s="245"/>
      <c r="G9" s="245"/>
      <c r="H9" s="245"/>
      <c r="I9" s="245"/>
      <c r="J9" s="246"/>
    </row>
    <row r="10" spans="1:12" ht="15.75" customHeight="1" x14ac:dyDescent="0.25">
      <c r="A10" s="244"/>
      <c r="B10" s="245"/>
      <c r="C10" s="245"/>
      <c r="D10" s="245"/>
      <c r="E10" s="245"/>
      <c r="F10" s="245"/>
      <c r="G10" s="245"/>
      <c r="H10" s="245"/>
      <c r="I10" s="245"/>
      <c r="J10" s="246"/>
    </row>
    <row r="11" spans="1:12" ht="15.75" customHeight="1" thickBot="1" x14ac:dyDescent="0.3">
      <c r="A11" s="247"/>
      <c r="B11" s="248"/>
      <c r="C11" s="248"/>
      <c r="D11" s="248"/>
      <c r="E11" s="248"/>
      <c r="F11" s="248"/>
      <c r="G11" s="248"/>
      <c r="H11" s="248"/>
      <c r="I11" s="248"/>
      <c r="J11" s="249"/>
    </row>
    <row r="12" spans="1:12" ht="15.75" customHeight="1" thickBot="1" x14ac:dyDescent="0.3">
      <c r="A12" s="176"/>
      <c r="B12" s="176"/>
      <c r="C12" s="176"/>
      <c r="D12" s="176"/>
      <c r="E12" s="176"/>
      <c r="F12" s="176"/>
      <c r="G12" s="176"/>
      <c r="H12" s="176"/>
      <c r="I12" s="176"/>
      <c r="J12" s="176"/>
    </row>
    <row r="13" spans="1:12" ht="15.75" customHeight="1" x14ac:dyDescent="0.3">
      <c r="B13" s="182"/>
      <c r="C13" s="238" t="s">
        <v>97</v>
      </c>
      <c r="D13" s="239"/>
      <c r="E13" s="239"/>
      <c r="F13" s="240"/>
      <c r="G13" s="254" t="s">
        <v>104</v>
      </c>
      <c r="H13" s="255"/>
      <c r="I13" s="256"/>
      <c r="J13" s="428"/>
      <c r="L13" s="176"/>
    </row>
    <row r="14" spans="1:12" ht="24.75" customHeight="1" x14ac:dyDescent="0.3">
      <c r="B14" s="183"/>
      <c r="C14" s="429" t="s">
        <v>94</v>
      </c>
      <c r="D14" s="430" t="s">
        <v>95</v>
      </c>
      <c r="E14" s="430" t="s">
        <v>96</v>
      </c>
      <c r="F14" s="430" t="s">
        <v>122</v>
      </c>
      <c r="G14" s="429" t="s">
        <v>94</v>
      </c>
      <c r="H14" s="430" t="s">
        <v>95</v>
      </c>
      <c r="I14" s="431" t="s">
        <v>96</v>
      </c>
      <c r="J14" s="176"/>
    </row>
    <row r="15" spans="1:12" ht="18.75" x14ac:dyDescent="0.3">
      <c r="B15" s="184" t="s">
        <v>116</v>
      </c>
      <c r="C15" s="432">
        <v>51</v>
      </c>
      <c r="D15" s="433">
        <v>27</v>
      </c>
      <c r="E15" s="433">
        <v>27</v>
      </c>
      <c r="F15" s="433">
        <v>8</v>
      </c>
      <c r="G15" s="432">
        <v>1</v>
      </c>
      <c r="H15" s="433">
        <v>1</v>
      </c>
      <c r="I15" s="434">
        <v>1</v>
      </c>
      <c r="J15" s="1"/>
    </row>
    <row r="16" spans="1:12" ht="18.75" x14ac:dyDescent="0.3">
      <c r="B16" s="184" t="s">
        <v>117</v>
      </c>
      <c r="C16" s="432">
        <v>54</v>
      </c>
      <c r="D16" s="433">
        <v>33</v>
      </c>
      <c r="E16" s="433">
        <v>33</v>
      </c>
      <c r="F16" s="433">
        <v>10</v>
      </c>
      <c r="G16" s="432">
        <v>1</v>
      </c>
      <c r="H16" s="433">
        <v>1</v>
      </c>
      <c r="I16" s="434">
        <v>1</v>
      </c>
    </row>
    <row r="17" spans="1:10" ht="18.75" x14ac:dyDescent="0.3">
      <c r="B17" s="184" t="s">
        <v>118</v>
      </c>
      <c r="C17" s="432">
        <v>69</v>
      </c>
      <c r="D17" s="433">
        <v>39</v>
      </c>
      <c r="E17" s="433">
        <v>39</v>
      </c>
      <c r="F17" s="433">
        <v>12</v>
      </c>
      <c r="G17" s="432">
        <v>1</v>
      </c>
      <c r="H17" s="433">
        <v>1</v>
      </c>
      <c r="I17" s="434">
        <v>1</v>
      </c>
    </row>
    <row r="18" spans="1:10" ht="18.75" x14ac:dyDescent="0.3">
      <c r="B18" s="184" t="s">
        <v>119</v>
      </c>
      <c r="C18" s="432">
        <v>15</v>
      </c>
      <c r="D18" s="433">
        <v>18</v>
      </c>
      <c r="E18" s="433">
        <v>18</v>
      </c>
      <c r="F18" s="433">
        <v>4</v>
      </c>
      <c r="G18" s="432">
        <v>1</v>
      </c>
      <c r="H18" s="433">
        <v>1</v>
      </c>
      <c r="I18" s="434">
        <v>1</v>
      </c>
    </row>
    <row r="19" spans="1:10" ht="18.75" x14ac:dyDescent="0.3">
      <c r="B19" s="184" t="s">
        <v>120</v>
      </c>
      <c r="C19" s="432">
        <v>12</v>
      </c>
      <c r="D19" s="433">
        <v>18</v>
      </c>
      <c r="E19" s="433">
        <v>18</v>
      </c>
      <c r="F19" s="433">
        <v>5</v>
      </c>
      <c r="G19" s="432">
        <v>1</v>
      </c>
      <c r="H19" s="433">
        <v>1</v>
      </c>
      <c r="I19" s="434">
        <v>1</v>
      </c>
    </row>
    <row r="20" spans="1:10" ht="19.5" thickBot="1" x14ac:dyDescent="0.35">
      <c r="B20" s="184" t="s">
        <v>121</v>
      </c>
      <c r="C20" s="435">
        <v>1</v>
      </c>
      <c r="D20" s="436">
        <v>1</v>
      </c>
      <c r="E20" s="436">
        <v>1</v>
      </c>
      <c r="F20" s="436">
        <v>0</v>
      </c>
      <c r="G20" s="435">
        <v>0</v>
      </c>
      <c r="H20" s="436">
        <v>2</v>
      </c>
      <c r="I20" s="437">
        <v>2</v>
      </c>
    </row>
    <row r="21" spans="1:10" ht="20.25" thickTop="1" thickBot="1" x14ac:dyDescent="0.35">
      <c r="B21" s="144" t="s">
        <v>103</v>
      </c>
      <c r="C21" s="438">
        <f>SUM(C15:C20)</f>
        <v>202</v>
      </c>
      <c r="D21" s="439">
        <f>SUM(D15:D20)</f>
        <v>136</v>
      </c>
      <c r="E21" s="439">
        <f>SUM(E15:E20)</f>
        <v>136</v>
      </c>
      <c r="F21" s="439">
        <f t="shared" ref="F21" si="0">SUM(F15:F20)</f>
        <v>39</v>
      </c>
      <c r="G21" s="438">
        <f>SUM(G15:G20)</f>
        <v>5</v>
      </c>
      <c r="H21" s="439">
        <f>SUM(H15:H20)</f>
        <v>7</v>
      </c>
      <c r="I21" s="440">
        <f>SUM(I15:I20)</f>
        <v>7</v>
      </c>
    </row>
    <row r="23" spans="1:10" ht="21" x14ac:dyDescent="0.35">
      <c r="A23" s="270" t="s">
        <v>110</v>
      </c>
      <c r="B23" s="270"/>
      <c r="C23" s="270"/>
      <c r="D23" s="270"/>
      <c r="H23" s="181" t="s">
        <v>32</v>
      </c>
      <c r="I23" s="181"/>
      <c r="J23" s="181"/>
    </row>
    <row r="24" spans="1:10" x14ac:dyDescent="0.25">
      <c r="A24" s="191"/>
      <c r="B24" s="17"/>
      <c r="C24" s="17"/>
      <c r="D24" s="17"/>
      <c r="E24" s="8"/>
      <c r="F24" s="8"/>
      <c r="G24" s="8"/>
    </row>
    <row r="25" spans="1:10" ht="23.25" customHeight="1" x14ac:dyDescent="0.25">
      <c r="A25" s="284" t="s">
        <v>123</v>
      </c>
      <c r="B25" s="284"/>
      <c r="C25" s="284"/>
      <c r="D25" s="284"/>
      <c r="E25" s="10"/>
      <c r="F25" s="10"/>
      <c r="G25" s="10"/>
      <c r="H25" s="233">
        <v>0</v>
      </c>
      <c r="I25" s="233"/>
      <c r="J25" s="233"/>
    </row>
    <row r="26" spans="1:10" ht="18.75" x14ac:dyDescent="0.3">
      <c r="A26" s="13"/>
      <c r="B26" s="14"/>
      <c r="C26" s="15"/>
      <c r="D26" s="257" t="s">
        <v>3</v>
      </c>
      <c r="E26" s="257"/>
      <c r="F26" s="257"/>
      <c r="G26" s="35">
        <f>C21</f>
        <v>202</v>
      </c>
      <c r="H26" s="285">
        <f>H25*G26</f>
        <v>0</v>
      </c>
      <c r="I26" s="285"/>
      <c r="J26" s="285"/>
    </row>
    <row r="27" spans="1:10" ht="23.25" customHeight="1" x14ac:dyDescent="0.25">
      <c r="A27" s="283" t="s">
        <v>98</v>
      </c>
      <c r="B27" s="283"/>
      <c r="C27" s="283"/>
      <c r="D27" s="283"/>
      <c r="E27" s="10"/>
      <c r="F27" s="10"/>
      <c r="G27" s="10"/>
      <c r="H27" s="233">
        <v>0</v>
      </c>
      <c r="I27" s="233"/>
      <c r="J27" s="233"/>
    </row>
    <row r="28" spans="1:10" ht="18.75" x14ac:dyDescent="0.3">
      <c r="A28" s="13"/>
      <c r="B28" s="14"/>
      <c r="C28" s="15"/>
      <c r="D28" s="257" t="s">
        <v>3</v>
      </c>
      <c r="E28" s="257"/>
      <c r="F28" s="257"/>
      <c r="G28" s="35">
        <f>D21</f>
        <v>136</v>
      </c>
      <c r="H28" s="285">
        <f>H27*G28</f>
        <v>0</v>
      </c>
      <c r="I28" s="285"/>
      <c r="J28" s="285"/>
    </row>
    <row r="29" spans="1:10" ht="23.25" customHeight="1" x14ac:dyDescent="0.25">
      <c r="A29" s="235" t="s">
        <v>99</v>
      </c>
      <c r="B29" s="235"/>
      <c r="C29" s="235"/>
      <c r="D29" s="235"/>
      <c r="E29" s="10"/>
      <c r="F29" s="10"/>
      <c r="G29" s="10"/>
      <c r="H29" s="232">
        <v>0</v>
      </c>
      <c r="I29" s="232"/>
      <c r="J29" s="232"/>
    </row>
    <row r="30" spans="1:10" ht="18.75" x14ac:dyDescent="0.3">
      <c r="A30" s="16"/>
      <c r="B30" s="15"/>
      <c r="C30" s="15"/>
      <c r="D30" s="257" t="s">
        <v>3</v>
      </c>
      <c r="E30" s="257"/>
      <c r="F30" s="257"/>
      <c r="G30" s="35">
        <f>E21</f>
        <v>136</v>
      </c>
      <c r="H30" s="258">
        <f>H29*G30</f>
        <v>0</v>
      </c>
      <c r="I30" s="258"/>
      <c r="J30" s="258"/>
    </row>
    <row r="31" spans="1:10" ht="23.25" customHeight="1" x14ac:dyDescent="0.25">
      <c r="A31" s="235" t="s">
        <v>124</v>
      </c>
      <c r="B31" s="235"/>
      <c r="C31" s="235"/>
      <c r="D31" s="235"/>
      <c r="E31" s="10"/>
      <c r="F31" s="10"/>
      <c r="G31" s="10"/>
      <c r="H31" s="232">
        <v>0</v>
      </c>
      <c r="I31" s="232"/>
      <c r="J31" s="232"/>
    </row>
    <row r="32" spans="1:10" ht="18.75" x14ac:dyDescent="0.3">
      <c r="A32" s="16"/>
      <c r="B32" s="15"/>
      <c r="C32" s="15"/>
      <c r="D32" s="257" t="s">
        <v>3</v>
      </c>
      <c r="E32" s="257"/>
      <c r="F32" s="257"/>
      <c r="G32" s="35">
        <f>F21</f>
        <v>39</v>
      </c>
      <c r="H32" s="258">
        <f>H31*G32</f>
        <v>0</v>
      </c>
      <c r="I32" s="258"/>
      <c r="J32" s="258"/>
    </row>
    <row r="33" spans="1:10" ht="23.25" customHeight="1" x14ac:dyDescent="0.25">
      <c r="A33" s="235" t="s">
        <v>100</v>
      </c>
      <c r="B33" s="235"/>
      <c r="C33" s="235"/>
      <c r="D33" s="235"/>
      <c r="E33" s="10"/>
      <c r="F33" s="10"/>
      <c r="G33" s="10"/>
      <c r="H33" s="232">
        <v>0</v>
      </c>
      <c r="I33" s="232"/>
      <c r="J33" s="232"/>
    </row>
    <row r="34" spans="1:10" ht="18.75" x14ac:dyDescent="0.3">
      <c r="A34" s="13"/>
      <c r="B34" s="14"/>
      <c r="C34" s="15"/>
      <c r="D34" s="257" t="s">
        <v>3</v>
      </c>
      <c r="E34" s="257"/>
      <c r="F34" s="257"/>
      <c r="G34" s="35">
        <f>G21</f>
        <v>5</v>
      </c>
      <c r="H34" s="258">
        <f>H33*G34</f>
        <v>0</v>
      </c>
      <c r="I34" s="258"/>
      <c r="J34" s="258"/>
    </row>
    <row r="35" spans="1:10" ht="23.25" customHeight="1" x14ac:dyDescent="0.25">
      <c r="A35" s="235" t="s">
        <v>101</v>
      </c>
      <c r="B35" s="235"/>
      <c r="C35" s="235"/>
      <c r="D35" s="235"/>
      <c r="E35" s="10"/>
      <c r="F35" s="10"/>
      <c r="G35" s="10"/>
      <c r="H35" s="232">
        <v>0</v>
      </c>
      <c r="I35" s="232"/>
      <c r="J35" s="232"/>
    </row>
    <row r="36" spans="1:10" ht="18.75" x14ac:dyDescent="0.3">
      <c r="A36" s="13"/>
      <c r="B36" s="17"/>
      <c r="C36" s="8"/>
      <c r="D36" s="257" t="s">
        <v>3</v>
      </c>
      <c r="E36" s="257"/>
      <c r="F36" s="257"/>
      <c r="G36" s="35">
        <f>H21</f>
        <v>7</v>
      </c>
      <c r="H36" s="258">
        <f>H35*G36</f>
        <v>0</v>
      </c>
      <c r="I36" s="258"/>
      <c r="J36" s="258"/>
    </row>
    <row r="37" spans="1:10" ht="18.75" x14ac:dyDescent="0.25">
      <c r="A37" s="235" t="s">
        <v>102</v>
      </c>
      <c r="B37" s="235"/>
      <c r="C37" s="235"/>
      <c r="D37" s="235"/>
      <c r="E37" s="10"/>
      <c r="F37" s="10"/>
      <c r="G37" s="10"/>
      <c r="H37" s="232">
        <v>0</v>
      </c>
      <c r="I37" s="232"/>
      <c r="J37" s="232"/>
    </row>
    <row r="38" spans="1:10" ht="19.5" thickBot="1" x14ac:dyDescent="0.35">
      <c r="A38" s="13"/>
      <c r="B38" s="17"/>
      <c r="C38" s="8"/>
      <c r="D38" s="257" t="s">
        <v>3</v>
      </c>
      <c r="E38" s="257"/>
      <c r="F38" s="257"/>
      <c r="G38" s="35">
        <f>I21</f>
        <v>7</v>
      </c>
      <c r="H38" s="258">
        <f>H37*G38</f>
        <v>0</v>
      </c>
      <c r="I38" s="258"/>
      <c r="J38" s="258"/>
    </row>
    <row r="39" spans="1:10" ht="21.75" thickTop="1" x14ac:dyDescent="0.35">
      <c r="D39" s="260" t="s">
        <v>5</v>
      </c>
      <c r="E39" s="260"/>
      <c r="F39" s="260"/>
      <c r="G39" s="260"/>
      <c r="H39" s="264">
        <f>H26+H28+H30+H34+H36+H38+H32</f>
        <v>0</v>
      </c>
      <c r="I39" s="264"/>
      <c r="J39" s="264"/>
    </row>
    <row r="40" spans="1:10" x14ac:dyDescent="0.25">
      <c r="A40" s="7"/>
      <c r="B40" s="7"/>
      <c r="C40" s="7"/>
      <c r="D40" s="7"/>
      <c r="G40" s="5"/>
      <c r="H40" s="5"/>
    </row>
    <row r="41" spans="1:10" x14ac:dyDescent="0.25">
      <c r="A41" s="7"/>
      <c r="B41" s="7"/>
      <c r="C41" s="7"/>
      <c r="D41" s="7"/>
      <c r="G41" s="5"/>
      <c r="H41" s="5"/>
    </row>
    <row r="42" spans="1:10" x14ac:dyDescent="0.25">
      <c r="A42" s="7"/>
      <c r="B42" s="7"/>
      <c r="C42" s="7"/>
      <c r="D42" s="7"/>
      <c r="G42" s="5"/>
      <c r="H42" s="5"/>
    </row>
    <row r="43" spans="1:10" x14ac:dyDescent="0.25">
      <c r="A43" s="7"/>
      <c r="B43" s="7"/>
      <c r="C43" s="7"/>
      <c r="D43" s="7"/>
      <c r="G43" s="5"/>
      <c r="H43" s="5"/>
    </row>
    <row r="44" spans="1:10" x14ac:dyDescent="0.25">
      <c r="A44" s="7"/>
      <c r="B44" s="7"/>
      <c r="C44" s="7"/>
      <c r="D44" s="7"/>
      <c r="G44" s="5"/>
      <c r="H44" s="5"/>
    </row>
    <row r="45" spans="1:10" ht="16.5" thickBot="1" x14ac:dyDescent="0.3">
      <c r="A45" s="7"/>
      <c r="B45" s="7"/>
      <c r="C45" s="7"/>
      <c r="D45" s="7"/>
      <c r="G45" s="5"/>
      <c r="H45" s="5"/>
    </row>
    <row r="46" spans="1:10" ht="21.75" thickBot="1" x14ac:dyDescent="0.4">
      <c r="A46" s="270" t="s">
        <v>6</v>
      </c>
      <c r="B46" s="270"/>
      <c r="C46" s="270"/>
      <c r="D46" s="270"/>
      <c r="E46" s="271" t="s">
        <v>2</v>
      </c>
      <c r="F46" s="271"/>
      <c r="G46" s="272"/>
      <c r="H46" s="273">
        <v>0.10100000000000001</v>
      </c>
      <c r="I46" s="274"/>
      <c r="J46" s="275"/>
    </row>
    <row r="47" spans="1:10" x14ac:dyDescent="0.25">
      <c r="A47" s="7"/>
      <c r="B47" s="7"/>
      <c r="C47" s="7"/>
      <c r="D47" s="7"/>
      <c r="F47" s="11"/>
      <c r="G47" s="4"/>
      <c r="H47" s="5"/>
    </row>
    <row r="48" spans="1:10" ht="18.75" x14ac:dyDescent="0.25">
      <c r="A48" s="235" t="s">
        <v>1</v>
      </c>
      <c r="B48" s="235"/>
      <c r="C48" s="235"/>
      <c r="D48" s="19"/>
      <c r="E48" s="10"/>
      <c r="F48" s="10"/>
      <c r="G48" s="10"/>
      <c r="H48" s="265"/>
      <c r="I48" s="265"/>
      <c r="J48" s="265"/>
    </row>
    <row r="49" spans="1:10" ht="18.75" x14ac:dyDescent="0.3">
      <c r="A49" s="9"/>
      <c r="B49" s="9"/>
      <c r="D49" s="3"/>
      <c r="F49" s="11"/>
      <c r="G49" s="4"/>
      <c r="H49" s="5"/>
    </row>
    <row r="50" spans="1:10" ht="18.75" x14ac:dyDescent="0.25">
      <c r="A50" s="6" t="s">
        <v>111</v>
      </c>
      <c r="B50" s="6"/>
      <c r="C50" s="6"/>
      <c r="D50" s="36"/>
      <c r="E50" s="10"/>
      <c r="F50" s="10"/>
      <c r="G50" s="10"/>
      <c r="H50" s="266">
        <v>0</v>
      </c>
      <c r="I50" s="266"/>
      <c r="J50" s="266"/>
    </row>
    <row r="51" spans="1:10" ht="18.75" x14ac:dyDescent="0.3">
      <c r="A51" s="268" t="s">
        <v>112</v>
      </c>
      <c r="B51" s="268"/>
      <c r="C51" s="10"/>
      <c r="D51" s="10"/>
      <c r="E51" s="10"/>
      <c r="F51" s="10"/>
      <c r="G51" s="10"/>
      <c r="H51" s="267">
        <f>PBLOP*H46</f>
        <v>0</v>
      </c>
      <c r="I51" s="267"/>
      <c r="J51" s="267"/>
    </row>
    <row r="52" spans="1:10" ht="18.75" x14ac:dyDescent="0.3">
      <c r="A52" s="9"/>
      <c r="B52" s="9"/>
      <c r="F52" s="11"/>
      <c r="G52" s="4"/>
      <c r="H52" s="5"/>
    </row>
    <row r="53" spans="1:10" ht="18.75" x14ac:dyDescent="0.3">
      <c r="A53" s="9"/>
      <c r="B53" s="9"/>
    </row>
    <row r="54" spans="1:10" ht="21" x14ac:dyDescent="0.35">
      <c r="A54" s="171" t="s">
        <v>10</v>
      </c>
      <c r="B54" s="171"/>
      <c r="C54" s="171"/>
      <c r="D54" s="10"/>
      <c r="E54" s="10"/>
      <c r="F54" s="10"/>
      <c r="G54" s="10"/>
      <c r="H54" s="250">
        <f>MaterialCost+PBLOP+Tax</f>
        <v>0</v>
      </c>
      <c r="I54" s="250"/>
      <c r="J54" s="250"/>
    </row>
    <row r="55" spans="1:10" ht="24" customHeight="1" x14ac:dyDescent="0.35">
      <c r="A55" s="18"/>
      <c r="B55" s="18"/>
      <c r="C55" s="18"/>
      <c r="D55" s="18"/>
      <c r="E55" s="18"/>
      <c r="F55" s="20"/>
      <c r="G55" s="20"/>
      <c r="H55" s="20"/>
    </row>
    <row r="56" spans="1:10" ht="21" x14ac:dyDescent="0.35">
      <c r="A56" s="34"/>
      <c r="B56" s="34"/>
      <c r="C56" s="34"/>
      <c r="D56" s="34"/>
      <c r="E56" s="34"/>
      <c r="F56" s="20"/>
      <c r="G56" s="20"/>
      <c r="H56" s="20"/>
    </row>
    <row r="57" spans="1:10" ht="21" x14ac:dyDescent="0.35">
      <c r="A57" s="18"/>
      <c r="B57" s="18"/>
      <c r="C57" s="18"/>
      <c r="D57" s="18"/>
      <c r="E57" s="18"/>
      <c r="F57" s="20"/>
      <c r="G57" s="20"/>
      <c r="H57" s="20"/>
    </row>
    <row r="58" spans="1:10" ht="21" hidden="1" x14ac:dyDescent="0.35">
      <c r="A58" s="186" t="s">
        <v>7</v>
      </c>
      <c r="B58" s="187"/>
      <c r="C58" s="187"/>
      <c r="D58" s="187"/>
      <c r="E58" s="187"/>
      <c r="F58" s="187"/>
      <c r="G58" s="187"/>
      <c r="H58" s="187"/>
      <c r="I58" s="187"/>
      <c r="J58" s="188"/>
    </row>
    <row r="59" spans="1:10" ht="21" hidden="1" x14ac:dyDescent="0.35">
      <c r="A59" s="30"/>
      <c r="B59" s="170"/>
      <c r="C59" s="170"/>
      <c r="D59" s="22"/>
      <c r="E59" s="22"/>
      <c r="F59" s="22"/>
      <c r="G59" s="22"/>
      <c r="H59" s="169"/>
      <c r="I59" s="169"/>
      <c r="J59" s="31"/>
    </row>
    <row r="60" spans="1:10" ht="21" hidden="1" x14ac:dyDescent="0.35">
      <c r="A60" s="21"/>
      <c r="B60" s="170"/>
      <c r="C60" s="170"/>
      <c r="D60" s="263" t="s">
        <v>9</v>
      </c>
      <c r="E60" s="263"/>
      <c r="F60" s="263"/>
      <c r="G60" s="263"/>
      <c r="H60" s="250">
        <f>H39</f>
        <v>0</v>
      </c>
      <c r="I60" s="250"/>
      <c r="J60" s="251"/>
    </row>
    <row r="61" spans="1:10" ht="21" hidden="1" x14ac:dyDescent="0.35">
      <c r="A61" s="21"/>
      <c r="B61" s="170"/>
      <c r="C61" s="170"/>
      <c r="D61" s="263" t="s">
        <v>8</v>
      </c>
      <c r="E61" s="263"/>
      <c r="F61" s="263"/>
      <c r="G61" s="263"/>
      <c r="H61" s="250">
        <f>MaterialCost+PBLOP</f>
        <v>0</v>
      </c>
      <c r="I61" s="250"/>
      <c r="J61" s="251"/>
    </row>
    <row r="62" spans="1:10" ht="18.75" hidden="1" customHeight="1" x14ac:dyDescent="0.3">
      <c r="A62" s="174"/>
      <c r="B62" s="175"/>
      <c r="C62" s="175"/>
      <c r="D62" s="175"/>
      <c r="E62" s="175"/>
      <c r="F62" s="175"/>
      <c r="G62" s="175"/>
      <c r="H62" s="169"/>
      <c r="I62" s="169"/>
      <c r="J62" s="31"/>
    </row>
    <row r="63" spans="1:10" ht="24" hidden="1" customHeight="1" x14ac:dyDescent="0.3">
      <c r="A63" s="174"/>
      <c r="B63" s="175"/>
      <c r="C63" s="269" t="s">
        <v>4</v>
      </c>
      <c r="D63" s="269"/>
      <c r="E63" s="269"/>
      <c r="F63" s="269"/>
      <c r="G63" s="269"/>
      <c r="H63" s="252">
        <f>H60-H61</f>
        <v>0</v>
      </c>
      <c r="I63" s="252"/>
      <c r="J63" s="253"/>
    </row>
    <row r="64" spans="1:10" hidden="1" x14ac:dyDescent="0.25">
      <c r="A64" s="21"/>
      <c r="B64" s="22"/>
      <c r="C64" s="22"/>
      <c r="D64" s="22"/>
      <c r="E64" s="22"/>
      <c r="F64" s="22"/>
      <c r="G64" s="22"/>
      <c r="H64" s="22"/>
      <c r="I64" s="22"/>
      <c r="J64" s="23"/>
    </row>
    <row r="65" spans="1:10" hidden="1" x14ac:dyDescent="0.25">
      <c r="A65" s="189" t="s">
        <v>80</v>
      </c>
      <c r="B65" s="32"/>
      <c r="C65" s="276"/>
      <c r="D65" s="276"/>
      <c r="E65" s="22"/>
      <c r="F65" s="22"/>
      <c r="G65" s="22"/>
      <c r="H65" s="22"/>
      <c r="I65" s="22"/>
      <c r="J65" s="23"/>
    </row>
    <row r="66" spans="1:10" hidden="1" x14ac:dyDescent="0.25">
      <c r="A66" s="21"/>
      <c r="B66" s="22"/>
      <c r="C66" s="22"/>
      <c r="D66" s="22"/>
      <c r="E66" s="22"/>
      <c r="F66" s="22"/>
      <c r="G66" s="22"/>
      <c r="H66" s="22"/>
      <c r="I66" s="22"/>
      <c r="J66" s="23"/>
    </row>
    <row r="67" spans="1:10" ht="21" hidden="1" x14ac:dyDescent="0.35">
      <c r="A67" s="172" t="s">
        <v>11</v>
      </c>
      <c r="B67" s="173"/>
      <c r="C67" s="173"/>
      <c r="D67" s="173"/>
      <c r="E67" s="173"/>
      <c r="F67" s="173"/>
      <c r="G67" s="173"/>
      <c r="H67" s="173"/>
      <c r="I67" s="173"/>
      <c r="J67" s="190"/>
    </row>
    <row r="68" spans="1:10" hidden="1" x14ac:dyDescent="0.25">
      <c r="A68" s="21"/>
      <c r="B68" s="22"/>
      <c r="C68" s="22"/>
      <c r="D68" s="22"/>
      <c r="E68" s="22"/>
      <c r="F68" s="22"/>
      <c r="G68" s="22"/>
      <c r="H68" s="22"/>
      <c r="I68" s="22"/>
      <c r="J68" s="23"/>
    </row>
    <row r="69" spans="1:10" hidden="1" x14ac:dyDescent="0.25">
      <c r="A69" s="21"/>
      <c r="B69" s="22"/>
      <c r="C69" s="22"/>
      <c r="D69" s="22"/>
      <c r="E69" s="22"/>
      <c r="F69" s="22"/>
      <c r="G69" s="22"/>
      <c r="H69" s="22"/>
      <c r="I69" s="22"/>
      <c r="J69" s="23"/>
    </row>
    <row r="70" spans="1:10" ht="21" hidden="1" x14ac:dyDescent="0.35">
      <c r="A70" s="198" t="str">
        <f>B15</f>
        <v>Bldg A</v>
      </c>
      <c r="B70" s="199"/>
      <c r="C70" s="279" t="e">
        <f>(C15*$H$25)+(D15+$H$27)+(E15*$H$29)+(G15*$H$33)+(H15*$H$35)+(I15*$H$37)+(#REF!*#REF!)</f>
        <v>#REF!</v>
      </c>
      <c r="D70" s="280"/>
      <c r="E70" s="24"/>
      <c r="F70" s="25"/>
      <c r="G70" s="25"/>
      <c r="H70" s="22"/>
      <c r="I70" s="22"/>
      <c r="J70" s="23"/>
    </row>
    <row r="71" spans="1:10" ht="21" hidden="1" x14ac:dyDescent="0.35">
      <c r="A71" s="200" t="str">
        <f>B16</f>
        <v>Bldg B</v>
      </c>
      <c r="B71" s="168"/>
      <c r="C71" s="261" t="e">
        <f>(C16*$H$25)+(D16+$H$27)+(E16*$H$29)+(G16*$H$33)+(H16*$H$35)+(I16*$H$37)+(#REF!*#REF!)</f>
        <v>#REF!</v>
      </c>
      <c r="D71" s="262"/>
      <c r="E71" s="24"/>
      <c r="F71" s="25"/>
      <c r="G71" s="25"/>
      <c r="H71" s="22"/>
      <c r="I71" s="22"/>
      <c r="J71" s="23"/>
    </row>
    <row r="72" spans="1:10" ht="21" hidden="1" x14ac:dyDescent="0.35">
      <c r="A72" s="200" t="str">
        <f>B17</f>
        <v>Bldg C</v>
      </c>
      <c r="B72" s="168"/>
      <c r="C72" s="261" t="e">
        <f>(C17*$H$25)+(D17+$H$27)+(E17*$H$29)+(G17*$H$33)+(H17*$H$35)+(I17*$H$37)+(#REF!*#REF!)</f>
        <v>#REF!</v>
      </c>
      <c r="D72" s="262"/>
      <c r="E72" s="24"/>
      <c r="F72" s="25"/>
      <c r="G72" s="25"/>
      <c r="H72" s="22"/>
      <c r="I72" s="22"/>
      <c r="J72" s="23"/>
    </row>
    <row r="73" spans="1:10" ht="21" hidden="1" x14ac:dyDescent="0.35">
      <c r="A73" s="200" t="str">
        <f>B18</f>
        <v>Bldg D</v>
      </c>
      <c r="B73" s="168"/>
      <c r="C73" s="261" t="e">
        <f>(C18*$H$25)+(D18+$H$27)+(E18*$H$29)+(G18*$H$33)+(H18*$H$35)+(I18*$H$37)+(#REF!*#REF!)</f>
        <v>#REF!</v>
      </c>
      <c r="D73" s="262"/>
      <c r="E73" s="24"/>
      <c r="F73" s="25"/>
      <c r="G73" s="25"/>
      <c r="H73" s="22"/>
      <c r="I73" s="22"/>
      <c r="J73" s="23"/>
    </row>
    <row r="74" spans="1:10" ht="21" hidden="1" x14ac:dyDescent="0.35">
      <c r="A74" s="200" t="str">
        <f>B19</f>
        <v>Bldg E</v>
      </c>
      <c r="B74" s="168"/>
      <c r="C74" s="261" t="e">
        <f>(C19*$H$25)+(D19+$H$27)+(E19*$H$29)+(G19*$H$33)+(H19*$H$35)+(I19*$H$37)+(#REF!*#REF!)</f>
        <v>#REF!</v>
      </c>
      <c r="D74" s="262"/>
      <c r="E74" s="24"/>
      <c r="F74" s="25"/>
      <c r="G74" s="25"/>
      <c r="H74" s="22"/>
      <c r="I74" s="22"/>
      <c r="J74" s="23"/>
    </row>
    <row r="75" spans="1:10" ht="21.75" hidden="1" thickBot="1" x14ac:dyDescent="0.4">
      <c r="A75" s="203" t="str">
        <f>B20</f>
        <v>Bldg F</v>
      </c>
      <c r="B75" s="193"/>
      <c r="C75" s="281" t="e">
        <f>(C20*$H$25)+(D20+$H$27)+(E20*$H$29)+(G20*$H$33)+(H20*$H$35)+(I20*$H$37)+(#REF!*#REF!)</f>
        <v>#REF!</v>
      </c>
      <c r="D75" s="282"/>
      <c r="E75" s="24"/>
      <c r="F75" s="25"/>
      <c r="G75" s="25"/>
      <c r="H75" s="22"/>
      <c r="I75" s="22"/>
      <c r="J75" s="23"/>
    </row>
    <row r="76" spans="1:10" ht="21.75" hidden="1" thickTop="1" x14ac:dyDescent="0.35">
      <c r="A76" s="201" t="s">
        <v>12</v>
      </c>
      <c r="B76" s="202"/>
      <c r="C76" s="277" t="e">
        <f>SUM(C70:C75)</f>
        <v>#REF!</v>
      </c>
      <c r="D76" s="278"/>
      <c r="E76" s="24"/>
      <c r="F76" s="25"/>
      <c r="G76" s="25"/>
      <c r="H76" s="22"/>
      <c r="I76" s="22"/>
      <c r="J76" s="23"/>
    </row>
    <row r="77" spans="1:10" ht="16.5" hidden="1" thickBot="1" x14ac:dyDescent="0.3">
      <c r="A77" s="26"/>
      <c r="B77" s="27"/>
      <c r="C77" s="27"/>
      <c r="D77" s="27"/>
      <c r="E77" s="27"/>
      <c r="F77" s="27"/>
      <c r="G77" s="27"/>
      <c r="H77" s="27"/>
      <c r="I77" s="27"/>
      <c r="J77" s="28"/>
    </row>
  </sheetData>
  <mergeCells count="60">
    <mergeCell ref="G13:I13"/>
    <mergeCell ref="C13:F13"/>
    <mergeCell ref="C76:D76"/>
    <mergeCell ref="C70:D70"/>
    <mergeCell ref="C73:D73"/>
    <mergeCell ref="C74:D74"/>
    <mergeCell ref="C75:D75"/>
    <mergeCell ref="C71:D71"/>
    <mergeCell ref="C72:D72"/>
    <mergeCell ref="D60:G60"/>
    <mergeCell ref="D61:G61"/>
    <mergeCell ref="H39:J39"/>
    <mergeCell ref="A48:C48"/>
    <mergeCell ref="H48:J48"/>
    <mergeCell ref="H50:J50"/>
    <mergeCell ref="H51:J51"/>
    <mergeCell ref="H54:J54"/>
    <mergeCell ref="A51:B51"/>
    <mergeCell ref="C63:G63"/>
    <mergeCell ref="A46:D46"/>
    <mergeCell ref="E46:G46"/>
    <mergeCell ref="H46:J46"/>
    <mergeCell ref="C65:D65"/>
    <mergeCell ref="H60:J60"/>
    <mergeCell ref="H61:J61"/>
    <mergeCell ref="H63:J63"/>
    <mergeCell ref="D26:F26"/>
    <mergeCell ref="D28:F28"/>
    <mergeCell ref="D30:F30"/>
    <mergeCell ref="D34:F34"/>
    <mergeCell ref="D36:F36"/>
    <mergeCell ref="D38:F38"/>
    <mergeCell ref="H38:J38"/>
    <mergeCell ref="A35:D35"/>
    <mergeCell ref="D39:G39"/>
    <mergeCell ref="A1:J1"/>
    <mergeCell ref="A2:J2"/>
    <mergeCell ref="A3:J3"/>
    <mergeCell ref="A5:J11"/>
    <mergeCell ref="H29:J29"/>
    <mergeCell ref="H30:J30"/>
    <mergeCell ref="A29:D29"/>
    <mergeCell ref="A23:D23"/>
    <mergeCell ref="A27:D27"/>
    <mergeCell ref="A25:D25"/>
    <mergeCell ref="H25:J25"/>
    <mergeCell ref="H26:J26"/>
    <mergeCell ref="H28:J28"/>
    <mergeCell ref="H35:J35"/>
    <mergeCell ref="H27:J27"/>
    <mergeCell ref="A37:D37"/>
    <mergeCell ref="H37:J37"/>
    <mergeCell ref="A31:D31"/>
    <mergeCell ref="H31:J31"/>
    <mergeCell ref="D32:F32"/>
    <mergeCell ref="H32:J32"/>
    <mergeCell ref="H36:J36"/>
    <mergeCell ref="A33:D33"/>
    <mergeCell ref="H33:J33"/>
    <mergeCell ref="H34:J34"/>
  </mergeCells>
  <pageMargins left="0.25" right="0.25" top="0.75" bottom="0.75" header="0.3" footer="0.3"/>
  <pageSetup scale="83" orientation="portrait" horizontalDpi="204" verticalDpi="192" r:id="rId1"/>
  <headerFooter>
    <oddHeader xml:space="preserve">&amp;C&amp;"-,Bold"&amp;16EXHIBIT C
FORM OF PROPOSAL&amp;"-,Regular"&amp;12
</oddHeader>
    <oddFooter>&amp;L&amp;12EXHIBIT C, Form of Proposal&amp;CBase Bid&amp;RPage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Layout" topLeftCell="A22" zoomScale="90" zoomScaleNormal="100" zoomScalePageLayoutView="90" workbookViewId="0">
      <selection activeCell="H14" sqref="H14"/>
    </sheetView>
  </sheetViews>
  <sheetFormatPr defaultRowHeight="15" x14ac:dyDescent="0.25"/>
  <cols>
    <col min="1" max="1" width="8.42578125" customWidth="1"/>
    <col min="2" max="2" width="12" bestFit="1" customWidth="1"/>
    <col min="3" max="3" width="11.28515625" customWidth="1"/>
    <col min="4" max="4" width="12.7109375" customWidth="1"/>
    <col min="5" max="5" width="14.140625" customWidth="1"/>
    <col min="6" max="6" width="10.5703125" customWidth="1"/>
    <col min="7" max="7" width="10.28515625" customWidth="1"/>
    <col min="8" max="8" width="11.42578125" customWidth="1"/>
    <col min="9" max="9" width="12.5703125" customWidth="1"/>
    <col min="10" max="10" width="14.28515625" customWidth="1"/>
    <col min="11" max="11" width="9.140625" customWidth="1"/>
  </cols>
  <sheetData>
    <row r="1" spans="1:10" ht="32.25" customHeight="1" x14ac:dyDescent="0.35">
      <c r="A1" s="236" t="s">
        <v>0</v>
      </c>
      <c r="B1" s="236"/>
      <c r="C1" s="236"/>
      <c r="D1" s="236"/>
      <c r="E1" s="236"/>
      <c r="F1" s="236"/>
      <c r="G1" s="236"/>
      <c r="H1" s="236"/>
      <c r="I1" s="236"/>
      <c r="J1" s="236"/>
    </row>
    <row r="2" spans="1:10" ht="23.25" x14ac:dyDescent="0.35">
      <c r="A2" s="237" t="s">
        <v>114</v>
      </c>
      <c r="B2" s="237"/>
      <c r="C2" s="237"/>
      <c r="D2" s="237"/>
      <c r="E2" s="237"/>
      <c r="F2" s="237"/>
      <c r="G2" s="237"/>
      <c r="H2" s="237"/>
      <c r="I2" s="237"/>
      <c r="J2" s="237"/>
    </row>
    <row r="3" spans="1:10" ht="23.25" x14ac:dyDescent="0.35">
      <c r="A3" s="237" t="s">
        <v>115</v>
      </c>
      <c r="B3" s="237"/>
      <c r="C3" s="237"/>
      <c r="D3" s="237"/>
      <c r="E3" s="237"/>
      <c r="F3" s="237"/>
      <c r="G3" s="237"/>
      <c r="H3" s="237"/>
      <c r="I3" s="237"/>
      <c r="J3" s="237"/>
    </row>
    <row r="4" spans="1:10" ht="24" thickBot="1" x14ac:dyDescent="0.4">
      <c r="A4" s="185"/>
      <c r="B4" s="185"/>
      <c r="C4" s="185"/>
      <c r="D4" s="185"/>
      <c r="E4" s="185"/>
      <c r="F4" s="185"/>
      <c r="G4" s="185"/>
      <c r="H4" s="185"/>
      <c r="I4" s="185"/>
      <c r="J4" s="185"/>
    </row>
    <row r="5" spans="1:10" ht="15.75" customHeight="1" x14ac:dyDescent="0.25">
      <c r="A5" s="241" t="s">
        <v>113</v>
      </c>
      <c r="B5" s="242"/>
      <c r="C5" s="242"/>
      <c r="D5" s="242"/>
      <c r="E5" s="242"/>
      <c r="F5" s="242"/>
      <c r="G5" s="242"/>
      <c r="H5" s="242"/>
      <c r="I5" s="242"/>
      <c r="J5" s="243"/>
    </row>
    <row r="6" spans="1:10" ht="15.75" customHeight="1" x14ac:dyDescent="0.25">
      <c r="A6" s="244"/>
      <c r="B6" s="245"/>
      <c r="C6" s="245"/>
      <c r="D6" s="245"/>
      <c r="E6" s="245"/>
      <c r="F6" s="245"/>
      <c r="G6" s="245"/>
      <c r="H6" s="245"/>
      <c r="I6" s="245"/>
      <c r="J6" s="246"/>
    </row>
    <row r="7" spans="1:10" ht="15.75" customHeight="1" x14ac:dyDescent="0.25">
      <c r="A7" s="244"/>
      <c r="B7" s="245"/>
      <c r="C7" s="245"/>
      <c r="D7" s="245"/>
      <c r="E7" s="245"/>
      <c r="F7" s="245"/>
      <c r="G7" s="245"/>
      <c r="H7" s="245"/>
      <c r="I7" s="245"/>
      <c r="J7" s="246"/>
    </row>
    <row r="8" spans="1:10" ht="15.75" customHeight="1" x14ac:dyDescent="0.25">
      <c r="A8" s="244"/>
      <c r="B8" s="245"/>
      <c r="C8" s="245"/>
      <c r="D8" s="245"/>
      <c r="E8" s="245"/>
      <c r="F8" s="245"/>
      <c r="G8" s="245"/>
      <c r="H8" s="245"/>
      <c r="I8" s="245"/>
      <c r="J8" s="246"/>
    </row>
    <row r="9" spans="1:10" ht="15.75" customHeight="1" x14ac:dyDescent="0.25">
      <c r="A9" s="244"/>
      <c r="B9" s="245"/>
      <c r="C9" s="245"/>
      <c r="D9" s="245"/>
      <c r="E9" s="245"/>
      <c r="F9" s="245"/>
      <c r="G9" s="245"/>
      <c r="H9" s="245"/>
      <c r="I9" s="245"/>
      <c r="J9" s="246"/>
    </row>
    <row r="10" spans="1:10" ht="15.75" customHeight="1" x14ac:dyDescent="0.25">
      <c r="A10" s="244"/>
      <c r="B10" s="245"/>
      <c r="C10" s="245"/>
      <c r="D10" s="245"/>
      <c r="E10" s="245"/>
      <c r="F10" s="245"/>
      <c r="G10" s="245"/>
      <c r="H10" s="245"/>
      <c r="I10" s="245"/>
      <c r="J10" s="246"/>
    </row>
    <row r="11" spans="1:10" ht="15.75" customHeight="1" thickBot="1" x14ac:dyDescent="0.3">
      <c r="A11" s="247"/>
      <c r="B11" s="248"/>
      <c r="C11" s="248"/>
      <c r="D11" s="248"/>
      <c r="E11" s="248"/>
      <c r="F11" s="248"/>
      <c r="G11" s="248"/>
      <c r="H11" s="248"/>
      <c r="I11" s="248"/>
      <c r="J11" s="249"/>
    </row>
    <row r="12" spans="1:10" ht="15.75" customHeight="1" thickBot="1" x14ac:dyDescent="0.3">
      <c r="A12" s="176"/>
      <c r="B12" s="176"/>
      <c r="C12" s="176"/>
      <c r="D12" s="176"/>
      <c r="E12" s="176"/>
      <c r="F12" s="176"/>
      <c r="G12" s="176"/>
      <c r="H12" s="176"/>
      <c r="I12" s="176"/>
      <c r="J12" s="176"/>
    </row>
    <row r="13" spans="1:10" ht="15.75" customHeight="1" x14ac:dyDescent="0.3">
      <c r="A13" s="182"/>
      <c r="B13" s="254" t="s">
        <v>104</v>
      </c>
      <c r="C13" s="255"/>
      <c r="D13" s="255"/>
      <c r="E13" s="256"/>
      <c r="F13" s="2"/>
      <c r="G13" s="176"/>
      <c r="H13" s="2"/>
      <c r="I13" s="2"/>
      <c r="J13" s="2"/>
    </row>
    <row r="14" spans="1:10" ht="24.75" customHeight="1" x14ac:dyDescent="0.3">
      <c r="A14" s="183"/>
      <c r="B14" s="287" t="s">
        <v>125</v>
      </c>
      <c r="C14" s="288"/>
      <c r="D14" s="288"/>
      <c r="E14" s="289"/>
      <c r="F14" s="2"/>
      <c r="G14" s="176"/>
      <c r="H14" s="2"/>
      <c r="I14" s="2"/>
      <c r="J14" s="2"/>
    </row>
    <row r="15" spans="1:10" ht="19.5" thickBot="1" x14ac:dyDescent="0.35">
      <c r="A15" s="184" t="s">
        <v>121</v>
      </c>
      <c r="B15" s="290">
        <v>1</v>
      </c>
      <c r="C15" s="291"/>
      <c r="D15" s="291"/>
      <c r="E15" s="292"/>
      <c r="F15" s="2"/>
      <c r="G15" s="2"/>
      <c r="H15" s="2"/>
      <c r="I15" s="2"/>
      <c r="J15" s="2"/>
    </row>
    <row r="16" spans="1:10" ht="20.25" thickTop="1" thickBot="1" x14ac:dyDescent="0.35">
      <c r="A16" s="144" t="s">
        <v>103</v>
      </c>
      <c r="B16" s="293">
        <f>SUM(B15)</f>
        <v>1</v>
      </c>
      <c r="C16" s="294"/>
      <c r="D16" s="294"/>
      <c r="E16" s="295"/>
      <c r="F16" s="2"/>
      <c r="G16" s="2"/>
      <c r="H16" s="2"/>
      <c r="I16" s="2"/>
      <c r="J16" s="2"/>
    </row>
    <row r="18" spans="1:11" ht="21" x14ac:dyDescent="0.35">
      <c r="A18" s="270" t="s">
        <v>110</v>
      </c>
      <c r="B18" s="270"/>
      <c r="C18" s="270"/>
      <c r="D18" s="270"/>
      <c r="E18" s="2"/>
      <c r="F18" s="2"/>
      <c r="G18" s="2"/>
      <c r="H18" s="2"/>
      <c r="I18" s="181"/>
      <c r="J18" s="181"/>
      <c r="K18" s="2"/>
    </row>
    <row r="19" spans="1:11" ht="15.75" x14ac:dyDescent="0.25">
      <c r="A19" s="207"/>
      <c r="B19" s="205"/>
      <c r="C19" s="205"/>
      <c r="D19" s="205"/>
      <c r="E19" s="11"/>
      <c r="F19" s="11"/>
      <c r="G19" s="11"/>
      <c r="H19" s="208" t="s">
        <v>32</v>
      </c>
      <c r="I19" s="11"/>
      <c r="J19" s="11"/>
      <c r="K19" s="2"/>
    </row>
    <row r="20" spans="1:11" ht="23.25" customHeight="1" x14ac:dyDescent="0.25">
      <c r="A20" s="284" t="str">
        <f>B14</f>
        <v>Swimming Pool Heater</v>
      </c>
      <c r="B20" s="284"/>
      <c r="C20" s="284"/>
      <c r="D20" s="284"/>
      <c r="E20" s="10"/>
      <c r="F20" s="10"/>
      <c r="G20" s="10"/>
      <c r="H20" s="232"/>
      <c r="I20" s="232"/>
      <c r="J20" s="232"/>
      <c r="K20" s="2"/>
    </row>
    <row r="21" spans="1:11" ht="19.5" thickBot="1" x14ac:dyDescent="0.35">
      <c r="A21" s="194"/>
      <c r="B21" s="195"/>
      <c r="C21" s="196"/>
      <c r="D21" s="234" t="s">
        <v>3</v>
      </c>
      <c r="E21" s="234"/>
      <c r="F21" s="234"/>
      <c r="G21" s="197">
        <f>B16</f>
        <v>1</v>
      </c>
      <c r="H21" s="259">
        <f>H20*G21</f>
        <v>0</v>
      </c>
      <c r="I21" s="259"/>
      <c r="J21" s="259"/>
      <c r="K21" s="12"/>
    </row>
    <row r="22" spans="1:11" s="145" customFormat="1" ht="19.5" thickTop="1" x14ac:dyDescent="0.3">
      <c r="A22" s="177"/>
      <c r="B22" s="178"/>
      <c r="C22" s="29"/>
      <c r="D22" s="206"/>
      <c r="E22" s="206"/>
      <c r="F22" s="206"/>
      <c r="G22" s="179"/>
      <c r="H22" s="180"/>
      <c r="I22" s="180"/>
      <c r="J22" s="180"/>
      <c r="K22" s="12"/>
    </row>
    <row r="23" spans="1:11" ht="21" x14ac:dyDescent="0.35">
      <c r="A23" s="2"/>
      <c r="B23" s="2"/>
      <c r="C23" s="2"/>
      <c r="D23" s="286" t="s">
        <v>5</v>
      </c>
      <c r="E23" s="286"/>
      <c r="F23" s="286"/>
      <c r="G23" s="286"/>
      <c r="H23" s="264">
        <f>H21</f>
        <v>0</v>
      </c>
      <c r="I23" s="264"/>
      <c r="J23" s="264"/>
      <c r="K23" s="2"/>
    </row>
    <row r="24" spans="1:11" ht="16.5" thickBot="1" x14ac:dyDescent="0.3">
      <c r="A24" s="7"/>
      <c r="B24" s="7"/>
      <c r="C24" s="7"/>
      <c r="D24" s="7"/>
      <c r="E24" s="2"/>
      <c r="F24" s="2"/>
      <c r="G24" s="5"/>
      <c r="H24" s="5"/>
      <c r="I24" s="2"/>
      <c r="J24" s="2"/>
      <c r="K24" s="2"/>
    </row>
    <row r="25" spans="1:11" ht="21.75" thickBot="1" x14ac:dyDescent="0.4">
      <c r="A25" s="270" t="s">
        <v>130</v>
      </c>
      <c r="B25" s="270"/>
      <c r="C25" s="270"/>
      <c r="D25" s="270"/>
      <c r="E25" s="271" t="s">
        <v>2</v>
      </c>
      <c r="F25" s="271"/>
      <c r="G25" s="272"/>
      <c r="H25" s="273">
        <v>0.10100000000000001</v>
      </c>
      <c r="I25" s="274"/>
      <c r="J25" s="275"/>
      <c r="K25" s="2"/>
    </row>
    <row r="26" spans="1:11" ht="15.75" x14ac:dyDescent="0.25">
      <c r="A26" s="7"/>
      <c r="B26" s="7"/>
      <c r="C26" s="7"/>
      <c r="D26" s="7"/>
      <c r="E26" s="2"/>
      <c r="F26" s="11"/>
      <c r="G26" s="4"/>
      <c r="H26" s="5"/>
      <c r="I26" s="2"/>
      <c r="J26" s="2"/>
      <c r="K26" s="2"/>
    </row>
    <row r="27" spans="1:11" ht="18.75" x14ac:dyDescent="0.25">
      <c r="A27" s="235" t="s">
        <v>1</v>
      </c>
      <c r="B27" s="235"/>
      <c r="C27" s="235"/>
      <c r="D27" s="19"/>
      <c r="E27" s="10"/>
      <c r="F27" s="10"/>
      <c r="G27" s="10"/>
      <c r="H27" s="265"/>
      <c r="I27" s="265"/>
      <c r="J27" s="265"/>
      <c r="K27" s="2"/>
    </row>
    <row r="28" spans="1:11" ht="18.75" x14ac:dyDescent="0.3">
      <c r="A28" s="211"/>
      <c r="B28" s="211"/>
      <c r="C28" s="2"/>
      <c r="D28" s="3"/>
      <c r="E28" s="2"/>
      <c r="F28" s="11"/>
      <c r="G28" s="4"/>
      <c r="H28" s="5"/>
      <c r="I28" s="2"/>
      <c r="J28" s="2"/>
      <c r="K28" s="2"/>
    </row>
    <row r="29" spans="1:11" ht="18.75" x14ac:dyDescent="0.25">
      <c r="A29" s="6" t="s">
        <v>111</v>
      </c>
      <c r="B29" s="6"/>
      <c r="C29" s="6"/>
      <c r="D29" s="36"/>
      <c r="E29" s="10"/>
      <c r="F29" s="10"/>
      <c r="G29" s="10"/>
      <c r="H29" s="266">
        <v>0</v>
      </c>
      <c r="I29" s="266"/>
      <c r="J29" s="266"/>
      <c r="K29" s="2"/>
    </row>
    <row r="30" spans="1:11" ht="18.75" x14ac:dyDescent="0.3">
      <c r="A30" s="268" t="s">
        <v>112</v>
      </c>
      <c r="B30" s="268"/>
      <c r="C30" s="10"/>
      <c r="D30" s="10"/>
      <c r="E30" s="10"/>
      <c r="F30" s="10"/>
      <c r="G30" s="10"/>
      <c r="H30" s="267">
        <f>PBLOP*H25</f>
        <v>0</v>
      </c>
      <c r="I30" s="267"/>
      <c r="J30" s="267"/>
      <c r="K30" s="2"/>
    </row>
    <row r="31" spans="1:11" ht="18.75" x14ac:dyDescent="0.3">
      <c r="A31" s="211"/>
      <c r="B31" s="211"/>
      <c r="C31" s="2"/>
      <c r="D31" s="2"/>
      <c r="E31" s="2"/>
      <c r="F31" s="11"/>
      <c r="G31" s="4"/>
      <c r="H31" s="5"/>
      <c r="I31" s="2"/>
      <c r="J31" s="2"/>
      <c r="K31" s="2"/>
    </row>
    <row r="32" spans="1:11" ht="18.75" x14ac:dyDescent="0.3">
      <c r="A32" s="211"/>
      <c r="B32" s="211"/>
      <c r="C32" s="2"/>
      <c r="D32" s="2"/>
      <c r="E32" s="2"/>
      <c r="F32" s="2"/>
      <c r="G32" s="2"/>
      <c r="H32" s="2"/>
      <c r="I32" s="2"/>
      <c r="J32" s="2"/>
      <c r="K32" s="2"/>
    </row>
    <row r="33" spans="1:10" ht="21" x14ac:dyDescent="0.35">
      <c r="A33" s="171" t="s">
        <v>131</v>
      </c>
      <c r="B33" s="171"/>
      <c r="C33" s="171"/>
      <c r="D33" s="10"/>
      <c r="E33" s="10"/>
      <c r="F33" s="10"/>
      <c r="G33" s="10"/>
      <c r="H33" s="250">
        <f>MaterialCost+PBLOP+Tax</f>
        <v>0</v>
      </c>
      <c r="I33" s="250"/>
      <c r="J33" s="250"/>
    </row>
    <row r="34" spans="1:10" ht="24" customHeight="1" x14ac:dyDescent="0.35">
      <c r="A34" s="34"/>
      <c r="B34" s="34"/>
      <c r="C34" s="34"/>
      <c r="D34" s="34"/>
      <c r="E34" s="34"/>
      <c r="F34" s="20"/>
      <c r="G34" s="20"/>
      <c r="H34" s="20"/>
      <c r="I34" s="2"/>
      <c r="J34" s="2"/>
    </row>
    <row r="35" spans="1:10" ht="21" x14ac:dyDescent="0.35">
      <c r="A35" s="34"/>
      <c r="B35" s="34"/>
      <c r="C35" s="34"/>
      <c r="D35" s="34"/>
      <c r="E35" s="34"/>
      <c r="F35" s="20"/>
      <c r="G35" s="20"/>
      <c r="H35" s="20"/>
      <c r="I35" s="2"/>
      <c r="J35" s="2"/>
    </row>
    <row r="36" spans="1:10" ht="21" x14ac:dyDescent="0.35">
      <c r="A36" s="34"/>
      <c r="B36" s="34"/>
      <c r="C36" s="34"/>
      <c r="D36" s="34"/>
      <c r="E36" s="34"/>
      <c r="F36" s="20"/>
      <c r="G36" s="20"/>
      <c r="H36" s="20"/>
      <c r="I36" s="2"/>
      <c r="J36" s="2"/>
    </row>
    <row r="37" spans="1:10" ht="21" hidden="1" x14ac:dyDescent="0.35">
      <c r="A37" s="186" t="s">
        <v>7</v>
      </c>
      <c r="B37" s="187"/>
      <c r="C37" s="187"/>
      <c r="D37" s="187"/>
      <c r="E37" s="187"/>
      <c r="F37" s="187"/>
      <c r="G37" s="187"/>
      <c r="H37" s="187"/>
      <c r="I37" s="187"/>
      <c r="J37" s="188"/>
    </row>
    <row r="38" spans="1:10" ht="21" hidden="1" x14ac:dyDescent="0.35">
      <c r="A38" s="30"/>
      <c r="B38" s="210"/>
      <c r="C38" s="210"/>
      <c r="D38" s="22"/>
      <c r="E38" s="22"/>
      <c r="F38" s="22"/>
      <c r="G38" s="22"/>
      <c r="H38" s="169"/>
      <c r="I38" s="169"/>
      <c r="J38" s="31"/>
    </row>
    <row r="39" spans="1:10" ht="21" hidden="1" x14ac:dyDescent="0.35">
      <c r="A39" s="21"/>
      <c r="B39" s="210"/>
      <c r="C39" s="210"/>
      <c r="D39" s="263" t="s">
        <v>9</v>
      </c>
      <c r="E39" s="263"/>
      <c r="F39" s="263"/>
      <c r="G39" s="263"/>
      <c r="H39" s="250">
        <f>H23</f>
        <v>0</v>
      </c>
      <c r="I39" s="250"/>
      <c r="J39" s="251"/>
    </row>
    <row r="40" spans="1:10" ht="21" hidden="1" x14ac:dyDescent="0.35">
      <c r="A40" s="21"/>
      <c r="B40" s="210"/>
      <c r="C40" s="210"/>
      <c r="D40" s="263" t="s">
        <v>8</v>
      </c>
      <c r="E40" s="263"/>
      <c r="F40" s="263"/>
      <c r="G40" s="263"/>
      <c r="H40" s="250">
        <f>MaterialCost+PBLOP</f>
        <v>0</v>
      </c>
      <c r="I40" s="250"/>
      <c r="J40" s="251"/>
    </row>
    <row r="41" spans="1:10" ht="18.75" hidden="1" customHeight="1" x14ac:dyDescent="0.3">
      <c r="A41" s="174"/>
      <c r="B41" s="175"/>
      <c r="C41" s="175"/>
      <c r="D41" s="175"/>
      <c r="E41" s="175"/>
      <c r="F41" s="175"/>
      <c r="G41" s="175"/>
      <c r="H41" s="169"/>
      <c r="I41" s="169"/>
      <c r="J41" s="31"/>
    </row>
    <row r="42" spans="1:10" ht="24" hidden="1" customHeight="1" x14ac:dyDescent="0.3">
      <c r="A42" s="174"/>
      <c r="B42" s="175"/>
      <c r="C42" s="269" t="s">
        <v>4</v>
      </c>
      <c r="D42" s="269"/>
      <c r="E42" s="269"/>
      <c r="F42" s="269"/>
      <c r="G42" s="269"/>
      <c r="H42" s="252">
        <f>H39-H40</f>
        <v>0</v>
      </c>
      <c r="I42" s="252"/>
      <c r="J42" s="253"/>
    </row>
    <row r="43" spans="1:10" ht="15.75" hidden="1" x14ac:dyDescent="0.25">
      <c r="A43" s="21"/>
      <c r="B43" s="22"/>
      <c r="C43" s="22"/>
      <c r="D43" s="22"/>
      <c r="E43" s="22"/>
      <c r="F43" s="22"/>
      <c r="G43" s="22"/>
      <c r="H43" s="22"/>
      <c r="I43" s="22"/>
      <c r="J43" s="23"/>
    </row>
    <row r="44" spans="1:10" ht="15.75" hidden="1" x14ac:dyDescent="0.25">
      <c r="A44" s="189" t="s">
        <v>80</v>
      </c>
      <c r="B44" s="32"/>
      <c r="C44" s="276"/>
      <c r="D44" s="276"/>
      <c r="E44" s="22"/>
      <c r="F44" s="22"/>
      <c r="G44" s="22"/>
      <c r="H44" s="22"/>
      <c r="I44" s="22"/>
      <c r="J44" s="23"/>
    </row>
    <row r="45" spans="1:10" ht="15.75" hidden="1" x14ac:dyDescent="0.25">
      <c r="A45" s="21"/>
      <c r="B45" s="22"/>
      <c r="C45" s="22"/>
      <c r="D45" s="22"/>
      <c r="E45" s="22"/>
      <c r="F45" s="22"/>
      <c r="G45" s="22"/>
      <c r="H45" s="22"/>
      <c r="I45" s="22"/>
      <c r="J45" s="23"/>
    </row>
    <row r="46" spans="1:10" ht="21" hidden="1" x14ac:dyDescent="0.35">
      <c r="A46" s="172" t="s">
        <v>11</v>
      </c>
      <c r="B46" s="173"/>
      <c r="C46" s="173"/>
      <c r="D46" s="173"/>
      <c r="E46" s="173"/>
      <c r="F46" s="173"/>
      <c r="G46" s="173"/>
      <c r="H46" s="173"/>
      <c r="I46" s="173"/>
      <c r="J46" s="190"/>
    </row>
    <row r="47" spans="1:10" ht="15.75" hidden="1" x14ac:dyDescent="0.25">
      <c r="A47" s="21"/>
      <c r="B47" s="22"/>
      <c r="C47" s="22"/>
      <c r="D47" s="22"/>
      <c r="E47" s="22"/>
      <c r="F47" s="22"/>
      <c r="G47" s="22"/>
      <c r="H47" s="22"/>
      <c r="I47" s="22"/>
      <c r="J47" s="23"/>
    </row>
    <row r="48" spans="1:10" ht="15.75" hidden="1" x14ac:dyDescent="0.25">
      <c r="A48" s="21"/>
      <c r="B48" s="22"/>
      <c r="C48" s="22"/>
      <c r="D48" s="22"/>
      <c r="E48" s="22"/>
      <c r="F48" s="22"/>
      <c r="G48" s="22"/>
      <c r="H48" s="22"/>
      <c r="I48" s="22"/>
      <c r="J48" s="23"/>
    </row>
    <row r="49" spans="1:10" ht="21.75" hidden="1" thickBot="1" x14ac:dyDescent="0.4">
      <c r="A49" s="203" t="str">
        <f t="shared" ref="A49" si="0">A15</f>
        <v>Bldg F</v>
      </c>
      <c r="B49" s="193"/>
      <c r="C49" s="281">
        <f>H33</f>
        <v>0</v>
      </c>
      <c r="D49" s="282"/>
      <c r="E49" s="24"/>
      <c r="F49" s="25"/>
      <c r="G49" s="25"/>
      <c r="H49" s="22"/>
      <c r="I49" s="22"/>
      <c r="J49" s="23"/>
    </row>
    <row r="50" spans="1:10" ht="21" hidden="1" x14ac:dyDescent="0.35">
      <c r="A50" s="201" t="s">
        <v>12</v>
      </c>
      <c r="B50" s="202"/>
      <c r="C50" s="277">
        <f>SUM(C49:C49)</f>
        <v>0</v>
      </c>
      <c r="D50" s="278"/>
      <c r="E50" s="24"/>
      <c r="F50" s="25"/>
      <c r="G50" s="25"/>
      <c r="H50" s="22"/>
      <c r="I50" s="22"/>
      <c r="J50" s="23"/>
    </row>
    <row r="51" spans="1:10" ht="16.5" hidden="1" thickBot="1" x14ac:dyDescent="0.3">
      <c r="A51" s="26"/>
      <c r="B51" s="27"/>
      <c r="C51" s="27"/>
      <c r="D51" s="27"/>
      <c r="E51" s="27"/>
      <c r="F51" s="27"/>
      <c r="G51" s="27"/>
      <c r="H51" s="27"/>
      <c r="I51" s="27"/>
      <c r="J51" s="28"/>
    </row>
    <row r="52" spans="1:10" ht="15.75" x14ac:dyDescent="0.25">
      <c r="A52" s="2"/>
      <c r="B52" s="2"/>
      <c r="C52" s="2"/>
      <c r="D52" s="2"/>
      <c r="E52" s="2"/>
      <c r="F52" s="2"/>
      <c r="G52" s="2"/>
      <c r="H52" s="2"/>
      <c r="I52" s="2"/>
      <c r="J52" s="2"/>
    </row>
  </sheetData>
  <mergeCells count="33">
    <mergeCell ref="C50:D50"/>
    <mergeCell ref="D40:G40"/>
    <mergeCell ref="H40:J40"/>
    <mergeCell ref="C42:G42"/>
    <mergeCell ref="H42:J42"/>
    <mergeCell ref="C44:D44"/>
    <mergeCell ref="C49:D49"/>
    <mergeCell ref="H29:J29"/>
    <mergeCell ref="A30:B30"/>
    <mergeCell ref="H30:J30"/>
    <mergeCell ref="H33:J33"/>
    <mergeCell ref="D39:G39"/>
    <mergeCell ref="H39:J39"/>
    <mergeCell ref="D23:G23"/>
    <mergeCell ref="H23:J23"/>
    <mergeCell ref="A25:D25"/>
    <mergeCell ref="E25:G25"/>
    <mergeCell ref="H25:J25"/>
    <mergeCell ref="A27:C27"/>
    <mergeCell ref="H27:J27"/>
    <mergeCell ref="B15:E15"/>
    <mergeCell ref="B16:E16"/>
    <mergeCell ref="A18:D18"/>
    <mergeCell ref="A20:D20"/>
    <mergeCell ref="H20:J20"/>
    <mergeCell ref="D21:F21"/>
    <mergeCell ref="H21:J21"/>
    <mergeCell ref="A1:J1"/>
    <mergeCell ref="A2:J2"/>
    <mergeCell ref="A3:J3"/>
    <mergeCell ref="A5:J11"/>
    <mergeCell ref="B13:E13"/>
    <mergeCell ref="B14:E14"/>
  </mergeCells>
  <pageMargins left="0.25" right="0.25" top="0.75" bottom="0.75" header="0.3" footer="0.3"/>
  <pageSetup scale="83" orientation="portrait" horizontalDpi="204" verticalDpi="192" r:id="rId1"/>
  <headerFooter>
    <oddHeader xml:space="preserve">&amp;C&amp;"-,Bold"&amp;16EXHIBIT C
FORM OF PROPOSAL&amp;"-,Regular"&amp;12
</oddHeader>
    <oddFooter>&amp;L&amp;12EXHIBIT C, Form of Proposal&amp;CBase Bid&amp;RPage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1"/>
  <sheetViews>
    <sheetView view="pageLayout" zoomScale="80" zoomScaleNormal="100" zoomScalePageLayoutView="80" workbookViewId="0">
      <selection activeCell="A3" sqref="A3:J3"/>
    </sheetView>
  </sheetViews>
  <sheetFormatPr defaultRowHeight="15.75" x14ac:dyDescent="0.25"/>
  <cols>
    <col min="1" max="1" width="12" style="2" customWidth="1"/>
    <col min="2" max="2" width="12" style="2" bestFit="1" customWidth="1"/>
    <col min="3" max="3" width="19.42578125" style="2" customWidth="1"/>
    <col min="4" max="4" width="7.42578125" style="2" customWidth="1"/>
    <col min="5" max="5" width="9.140625" style="2"/>
    <col min="6" max="6" width="10.7109375" style="2" customWidth="1"/>
    <col min="7" max="7" width="9.140625" style="2"/>
    <col min="8" max="8" width="8.140625" style="2" customWidth="1"/>
    <col min="9" max="16384" width="9.140625" style="2"/>
  </cols>
  <sheetData>
    <row r="1" spans="1:10" ht="32.25" customHeight="1" x14ac:dyDescent="0.35">
      <c r="A1" s="236" t="s">
        <v>137</v>
      </c>
      <c r="B1" s="236"/>
      <c r="C1" s="236"/>
      <c r="D1" s="236"/>
      <c r="E1" s="236"/>
      <c r="F1" s="236"/>
      <c r="G1" s="236"/>
      <c r="H1" s="236"/>
      <c r="I1" s="236"/>
      <c r="J1" s="236"/>
    </row>
    <row r="2" spans="1:10" ht="23.25" x14ac:dyDescent="0.35">
      <c r="A2" s="237" t="s">
        <v>114</v>
      </c>
      <c r="B2" s="237"/>
      <c r="C2" s="237"/>
      <c r="D2" s="237"/>
      <c r="E2" s="237"/>
      <c r="F2" s="237"/>
      <c r="G2" s="237"/>
      <c r="H2" s="237"/>
      <c r="I2" s="237"/>
      <c r="J2" s="237"/>
    </row>
    <row r="3" spans="1:10" ht="23.25" x14ac:dyDescent="0.35">
      <c r="A3" s="237" t="s">
        <v>115</v>
      </c>
      <c r="B3" s="237"/>
      <c r="C3" s="237"/>
      <c r="D3" s="237"/>
      <c r="E3" s="237"/>
      <c r="F3" s="237"/>
      <c r="G3" s="237"/>
      <c r="H3" s="237"/>
      <c r="I3" s="237"/>
      <c r="J3" s="237"/>
    </row>
    <row r="4" spans="1:10" ht="23.25" x14ac:dyDescent="0.35">
      <c r="A4" s="33"/>
      <c r="B4" s="33"/>
      <c r="C4" s="33"/>
      <c r="D4" s="33"/>
      <c r="E4" s="33"/>
      <c r="F4" s="33"/>
      <c r="G4" s="33"/>
      <c r="H4" s="33"/>
      <c r="I4" s="33"/>
      <c r="J4" s="33"/>
    </row>
    <row r="5" spans="1:10" ht="23.25" x14ac:dyDescent="0.35">
      <c r="A5" s="300" t="s">
        <v>13</v>
      </c>
      <c r="B5" s="300"/>
      <c r="C5" s="300"/>
      <c r="D5" s="300"/>
      <c r="E5" s="33"/>
      <c r="F5" s="33"/>
      <c r="G5" s="33"/>
      <c r="H5" s="33"/>
      <c r="I5" s="33"/>
      <c r="J5" s="33"/>
    </row>
    <row r="6" spans="1:10" ht="23.25" x14ac:dyDescent="0.35">
      <c r="A6" s="37"/>
      <c r="B6" s="37"/>
      <c r="C6" s="37"/>
      <c r="D6" s="37"/>
      <c r="E6" s="33"/>
      <c r="F6" s="33"/>
      <c r="G6" s="142" t="s">
        <v>32</v>
      </c>
      <c r="I6" s="142"/>
      <c r="J6" s="143"/>
    </row>
    <row r="7" spans="1:10" ht="23.25" x14ac:dyDescent="0.35">
      <c r="A7" s="38" t="s">
        <v>22</v>
      </c>
      <c r="B7" s="39"/>
      <c r="C7" s="39"/>
      <c r="D7" s="39"/>
      <c r="E7" s="39"/>
      <c r="F7" s="40"/>
      <c r="G7" s="40"/>
      <c r="H7" s="40"/>
      <c r="I7" s="40"/>
      <c r="J7" s="40"/>
    </row>
    <row r="9" spans="1:10" ht="18.75" x14ac:dyDescent="0.3">
      <c r="A9" s="299" t="s">
        <v>127</v>
      </c>
      <c r="B9" s="299"/>
      <c r="C9" s="299"/>
      <c r="D9" s="298"/>
      <c r="E9" s="298"/>
      <c r="F9" s="298"/>
      <c r="G9" s="298"/>
      <c r="H9" s="298"/>
      <c r="I9" s="298"/>
      <c r="J9" s="298"/>
    </row>
    <row r="11" spans="1:10" ht="18.75" x14ac:dyDescent="0.3">
      <c r="A11" s="299" t="s">
        <v>105</v>
      </c>
      <c r="B11" s="299"/>
      <c r="C11" s="299"/>
      <c r="D11" s="298"/>
      <c r="E11" s="298"/>
      <c r="F11" s="298"/>
      <c r="G11" s="298"/>
      <c r="H11" s="298"/>
      <c r="I11" s="298"/>
      <c r="J11" s="298"/>
    </row>
    <row r="13" spans="1:10" ht="18.75" x14ac:dyDescent="0.3">
      <c r="A13" s="299" t="s">
        <v>106</v>
      </c>
      <c r="B13" s="299"/>
      <c r="C13" s="299"/>
      <c r="D13" s="298"/>
      <c r="E13" s="298"/>
      <c r="F13" s="298"/>
      <c r="G13" s="298"/>
      <c r="H13" s="298"/>
      <c r="I13" s="298"/>
      <c r="J13" s="298"/>
    </row>
    <row r="15" spans="1:10" ht="18.75" x14ac:dyDescent="0.3">
      <c r="A15" s="299" t="s">
        <v>128</v>
      </c>
      <c r="B15" s="299"/>
      <c r="C15" s="299"/>
      <c r="D15" s="298"/>
      <c r="E15" s="298"/>
      <c r="F15" s="298"/>
      <c r="G15" s="298"/>
      <c r="H15" s="298"/>
      <c r="I15" s="298"/>
      <c r="J15" s="298"/>
    </row>
    <row r="16" spans="1:10" ht="18.75" x14ac:dyDescent="0.3">
      <c r="A16" s="297" t="s">
        <v>133</v>
      </c>
      <c r="B16" s="297"/>
      <c r="C16" s="297"/>
      <c r="D16" s="298"/>
      <c r="E16" s="298"/>
      <c r="F16" s="298"/>
      <c r="G16" s="298"/>
      <c r="H16" s="298"/>
      <c r="I16" s="298"/>
      <c r="J16" s="298"/>
    </row>
    <row r="17" spans="1:10" ht="18.75" x14ac:dyDescent="0.3">
      <c r="A17" s="297" t="s">
        <v>136</v>
      </c>
      <c r="B17" s="297"/>
      <c r="C17" s="297"/>
      <c r="D17" s="298"/>
      <c r="E17" s="298"/>
      <c r="F17" s="298"/>
      <c r="G17" s="298"/>
      <c r="H17" s="298"/>
      <c r="I17" s="298"/>
      <c r="J17" s="298"/>
    </row>
    <row r="19" spans="1:10" ht="18.75" x14ac:dyDescent="0.3">
      <c r="A19" s="299" t="s">
        <v>129</v>
      </c>
      <c r="B19" s="299"/>
      <c r="C19" s="299"/>
      <c r="D19" s="298"/>
      <c r="E19" s="298"/>
      <c r="F19" s="298"/>
      <c r="G19" s="298"/>
      <c r="H19" s="298"/>
      <c r="I19" s="298"/>
      <c r="J19" s="298"/>
    </row>
    <row r="21" spans="1:10" ht="18.75" x14ac:dyDescent="0.3">
      <c r="A21" s="299" t="s">
        <v>107</v>
      </c>
      <c r="B21" s="299"/>
      <c r="C21" s="299"/>
      <c r="D21" s="298"/>
      <c r="E21" s="298"/>
      <c r="F21" s="298"/>
      <c r="G21" s="298"/>
      <c r="H21" s="298"/>
      <c r="I21" s="298"/>
      <c r="J21" s="298"/>
    </row>
    <row r="22" spans="1:10" ht="18.75" x14ac:dyDescent="0.3">
      <c r="A22" s="296" t="s">
        <v>133</v>
      </c>
      <c r="B22" s="296"/>
      <c r="C22" s="296"/>
      <c r="D22" s="298"/>
      <c r="E22" s="298"/>
      <c r="F22" s="298"/>
      <c r="G22" s="298"/>
      <c r="H22" s="298"/>
      <c r="I22" s="298"/>
      <c r="J22" s="298"/>
    </row>
    <row r="23" spans="1:10" ht="18.75" x14ac:dyDescent="0.3">
      <c r="A23" s="296" t="s">
        <v>132</v>
      </c>
      <c r="B23" s="296"/>
      <c r="C23" s="296"/>
      <c r="D23" s="298"/>
      <c r="E23" s="298"/>
      <c r="F23" s="298"/>
      <c r="G23" s="298"/>
      <c r="H23" s="298"/>
      <c r="I23" s="298"/>
      <c r="J23" s="298"/>
    </row>
    <row r="24" spans="1:10" ht="18.75" x14ac:dyDescent="0.3">
      <c r="A24" s="297" t="s">
        <v>134</v>
      </c>
      <c r="B24" s="297"/>
      <c r="C24" s="297"/>
      <c r="D24" s="298"/>
      <c r="E24" s="298"/>
      <c r="F24" s="298"/>
      <c r="G24" s="298"/>
      <c r="H24" s="298"/>
      <c r="I24" s="298"/>
      <c r="J24" s="298"/>
    </row>
    <row r="25" spans="1:10" ht="18.75" x14ac:dyDescent="0.3">
      <c r="A25" s="297" t="s">
        <v>135</v>
      </c>
      <c r="B25" s="297"/>
      <c r="C25" s="297"/>
      <c r="D25" s="298"/>
      <c r="E25" s="298"/>
      <c r="F25" s="298"/>
      <c r="G25" s="298"/>
      <c r="H25" s="298"/>
      <c r="I25" s="298"/>
      <c r="J25" s="298"/>
    </row>
    <row r="26" spans="1:10" x14ac:dyDescent="0.25">
      <c r="A26" s="209"/>
      <c r="B26" s="209"/>
      <c r="C26" s="209"/>
    </row>
    <row r="27" spans="1:10" ht="18.75" x14ac:dyDescent="0.3">
      <c r="A27" s="299" t="s">
        <v>108</v>
      </c>
      <c r="B27" s="299"/>
      <c r="C27" s="299"/>
      <c r="D27" s="298"/>
      <c r="E27" s="298"/>
      <c r="F27" s="298"/>
      <c r="G27" s="298"/>
      <c r="H27" s="298"/>
      <c r="I27" s="298"/>
      <c r="J27" s="298"/>
    </row>
    <row r="29" spans="1:10" ht="18.75" x14ac:dyDescent="0.3">
      <c r="A29" s="299" t="s">
        <v>109</v>
      </c>
      <c r="B29" s="299"/>
      <c r="C29" s="299"/>
      <c r="D29" s="298"/>
      <c r="E29" s="298"/>
      <c r="F29" s="298"/>
      <c r="G29" s="298"/>
      <c r="H29" s="298"/>
      <c r="I29" s="298"/>
      <c r="J29" s="298"/>
    </row>
    <row r="30" spans="1:10" ht="18.75" x14ac:dyDescent="0.3">
      <c r="A30" s="192"/>
      <c r="B30" s="192"/>
      <c r="C30" s="192"/>
      <c r="D30" s="204"/>
      <c r="E30" s="204"/>
      <c r="F30" s="204"/>
      <c r="G30" s="204"/>
      <c r="H30" s="204"/>
      <c r="I30" s="204"/>
      <c r="J30" s="204"/>
    </row>
    <row r="31" spans="1:10" ht="18.75" x14ac:dyDescent="0.3">
      <c r="A31" s="299" t="s">
        <v>126</v>
      </c>
      <c r="B31" s="299"/>
      <c r="C31" s="299"/>
      <c r="D31" s="298"/>
      <c r="E31" s="298"/>
      <c r="F31" s="298"/>
      <c r="G31" s="298"/>
      <c r="H31" s="298"/>
      <c r="I31" s="298"/>
      <c r="J31" s="298"/>
    </row>
    <row r="46" spans="1:10" ht="23.25" x14ac:dyDescent="0.35">
      <c r="A46" s="300" t="s">
        <v>25</v>
      </c>
      <c r="B46" s="300"/>
      <c r="C46" s="300"/>
      <c r="D46" s="300"/>
    </row>
    <row r="48" spans="1:10" ht="19.5" thickBot="1" x14ac:dyDescent="0.35">
      <c r="A48" s="303" t="s">
        <v>24</v>
      </c>
      <c r="B48" s="303"/>
      <c r="C48" s="304"/>
      <c r="D48" s="304"/>
      <c r="E48" s="304"/>
      <c r="F48" s="304"/>
      <c r="G48" s="304"/>
      <c r="H48" s="304"/>
      <c r="I48" s="304"/>
      <c r="J48" s="304"/>
    </row>
    <row r="49" spans="1:10" x14ac:dyDescent="0.25">
      <c r="A49" s="308" t="s">
        <v>23</v>
      </c>
      <c r="B49" s="308"/>
      <c r="C49" s="308"/>
      <c r="D49" s="308"/>
      <c r="E49" s="308"/>
      <c r="F49" s="308"/>
      <c r="G49" s="308"/>
      <c r="H49" s="308"/>
      <c r="I49" s="308"/>
      <c r="J49" s="308"/>
    </row>
    <row r="50" spans="1:10" x14ac:dyDescent="0.25">
      <c r="A50" s="308"/>
      <c r="B50" s="308"/>
      <c r="C50" s="308"/>
      <c r="D50" s="308"/>
      <c r="E50" s="308"/>
      <c r="F50" s="308"/>
      <c r="G50" s="308"/>
      <c r="H50" s="308"/>
      <c r="I50" s="308"/>
      <c r="J50" s="308"/>
    </row>
    <row r="51" spans="1:10" x14ac:dyDescent="0.25">
      <c r="A51" s="41"/>
      <c r="B51" s="41"/>
      <c r="C51" s="41"/>
      <c r="D51" s="41"/>
      <c r="E51" s="41"/>
      <c r="F51" s="41"/>
      <c r="G51" s="41"/>
      <c r="H51" s="41"/>
    </row>
    <row r="52" spans="1:10" ht="15.75" customHeight="1" x14ac:dyDescent="0.25">
      <c r="A52" s="307" t="s">
        <v>15</v>
      </c>
      <c r="B52" s="307"/>
      <c r="C52" s="307"/>
      <c r="D52" s="307"/>
      <c r="E52" s="307"/>
      <c r="F52" s="307"/>
      <c r="G52" s="307"/>
      <c r="H52" s="307"/>
      <c r="I52" s="42"/>
      <c r="J52" s="42"/>
    </row>
    <row r="53" spans="1:10" x14ac:dyDescent="0.25">
      <c r="A53" s="307"/>
      <c r="B53" s="307"/>
      <c r="C53" s="307"/>
      <c r="D53" s="307"/>
      <c r="E53" s="307"/>
      <c r="F53" s="307"/>
      <c r="G53" s="307"/>
      <c r="H53" s="307"/>
      <c r="I53" s="42"/>
      <c r="J53" s="42"/>
    </row>
    <row r="54" spans="1:10" x14ac:dyDescent="0.25">
      <c r="A54" s="42"/>
      <c r="B54" s="42"/>
      <c r="C54" s="42"/>
      <c r="D54" s="42"/>
      <c r="E54" s="42"/>
      <c r="F54" s="42"/>
      <c r="G54" s="42"/>
      <c r="H54" s="42"/>
      <c r="I54" s="42"/>
      <c r="J54" s="42"/>
    </row>
    <row r="55" spans="1:10" ht="19.5" thickBot="1" x14ac:dyDescent="0.35">
      <c r="A55" s="43" t="s">
        <v>26</v>
      </c>
      <c r="B55" s="41"/>
      <c r="C55" s="47"/>
      <c r="D55" s="309"/>
      <c r="E55" s="309"/>
      <c r="F55" s="310"/>
      <c r="G55" s="310"/>
      <c r="H55" s="41"/>
    </row>
    <row r="56" spans="1:10" x14ac:dyDescent="0.25">
      <c r="A56" s="41"/>
      <c r="C56" s="41" t="s">
        <v>16</v>
      </c>
      <c r="D56" s="41" t="s">
        <v>17</v>
      </c>
      <c r="F56" s="41" t="s">
        <v>18</v>
      </c>
      <c r="G56" s="41"/>
      <c r="H56" s="41"/>
    </row>
    <row r="57" spans="1:10" x14ac:dyDescent="0.25">
      <c r="A57" s="41"/>
      <c r="B57" s="41"/>
      <c r="C57" s="41"/>
      <c r="D57" s="41"/>
      <c r="E57" s="41"/>
      <c r="F57" s="41"/>
      <c r="G57" s="41"/>
      <c r="H57" s="41"/>
    </row>
    <row r="58" spans="1:10" ht="21.75" customHeight="1" thickBot="1" x14ac:dyDescent="0.4">
      <c r="A58" s="305"/>
      <c r="B58" s="305"/>
      <c r="C58" s="305"/>
      <c r="D58" s="305"/>
      <c r="E58" s="41"/>
      <c r="F58" s="302"/>
      <c r="G58" s="302"/>
      <c r="H58" s="302"/>
      <c r="I58" s="302"/>
      <c r="J58" s="302"/>
    </row>
    <row r="59" spans="1:10" ht="18.75" x14ac:dyDescent="0.3">
      <c r="A59" s="43" t="s">
        <v>19</v>
      </c>
      <c r="B59" s="41"/>
      <c r="C59" s="41"/>
      <c r="D59" s="41"/>
      <c r="E59" s="41"/>
      <c r="F59" s="306" t="s">
        <v>20</v>
      </c>
      <c r="G59" s="306"/>
      <c r="H59" s="306"/>
      <c r="I59" s="306"/>
    </row>
    <row r="60" spans="1:10" x14ac:dyDescent="0.25">
      <c r="A60" s="41"/>
      <c r="B60" s="41"/>
      <c r="C60" s="41"/>
      <c r="D60" s="41"/>
      <c r="E60" s="41"/>
      <c r="F60" s="41"/>
      <c r="G60" s="41"/>
      <c r="H60" s="41"/>
    </row>
    <row r="61" spans="1:10" ht="24" customHeight="1" thickBot="1" x14ac:dyDescent="0.35">
      <c r="A61" s="43" t="s">
        <v>21</v>
      </c>
      <c r="B61" s="41"/>
      <c r="C61" s="301"/>
      <c r="D61" s="301"/>
      <c r="E61" s="301"/>
      <c r="F61" s="301"/>
      <c r="G61" s="301"/>
      <c r="H61" s="301"/>
    </row>
  </sheetData>
  <mergeCells count="45">
    <mergeCell ref="A25:C25"/>
    <mergeCell ref="D25:J25"/>
    <mergeCell ref="A46:D46"/>
    <mergeCell ref="A31:C31"/>
    <mergeCell ref="D31:J31"/>
    <mergeCell ref="C61:H61"/>
    <mergeCell ref="F58:J58"/>
    <mergeCell ref="A48:B48"/>
    <mergeCell ref="C48:J48"/>
    <mergeCell ref="A58:D58"/>
    <mergeCell ref="F59:I59"/>
    <mergeCell ref="A52:H53"/>
    <mergeCell ref="A49:J50"/>
    <mergeCell ref="D55:E55"/>
    <mergeCell ref="F55:G55"/>
    <mergeCell ref="A1:J1"/>
    <mergeCell ref="A2:J2"/>
    <mergeCell ref="A3:J3"/>
    <mergeCell ref="A29:C29"/>
    <mergeCell ref="A5:D5"/>
    <mergeCell ref="A9:C9"/>
    <mergeCell ref="A11:C11"/>
    <mergeCell ref="A13:C13"/>
    <mergeCell ref="A21:C21"/>
    <mergeCell ref="A27:C27"/>
    <mergeCell ref="A15:C15"/>
    <mergeCell ref="A19:C19"/>
    <mergeCell ref="D22:J22"/>
    <mergeCell ref="D23:J23"/>
    <mergeCell ref="A16:C16"/>
    <mergeCell ref="A17:C17"/>
    <mergeCell ref="D9:J9"/>
    <mergeCell ref="D11:J11"/>
    <mergeCell ref="D13:J13"/>
    <mergeCell ref="D15:J15"/>
    <mergeCell ref="D19:J19"/>
    <mergeCell ref="D27:J27"/>
    <mergeCell ref="D29:J29"/>
    <mergeCell ref="D16:J16"/>
    <mergeCell ref="D17:J17"/>
    <mergeCell ref="A22:C22"/>
    <mergeCell ref="A23:C23"/>
    <mergeCell ref="A24:C24"/>
    <mergeCell ref="D24:J24"/>
    <mergeCell ref="D21:J21"/>
  </mergeCells>
  <pageMargins left="0.7" right="0.7" top="0.75" bottom="0.75" header="0.3" footer="0.3"/>
  <pageSetup scale="83" orientation="portrait" horizontalDpi="204" verticalDpi="192" r:id="rId1"/>
  <headerFooter>
    <oddHeader xml:space="preserve">&amp;C&amp;"-,Bold"&amp;16EXHIBIT C
FORM OF PROPOSAL&amp;"-,Regular"&amp;12
</oddHeader>
    <oddFooter>&amp;LEXHIBIT C, Form of Proposal&amp;CEquipment and Signature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54"/>
  <sheetViews>
    <sheetView view="pageLayout" topLeftCell="A7" zoomScale="80" zoomScaleNormal="80" zoomScalePageLayoutView="80" workbookViewId="0">
      <selection activeCell="C51" sqref="C51"/>
    </sheetView>
  </sheetViews>
  <sheetFormatPr defaultColWidth="8.85546875" defaultRowHeight="12.75" x14ac:dyDescent="0.2"/>
  <cols>
    <col min="1" max="1" width="3.7109375" style="48" customWidth="1"/>
    <col min="2" max="3" width="13.28515625" style="48" customWidth="1"/>
    <col min="4" max="4" width="11.7109375" style="48" customWidth="1"/>
    <col min="5" max="5" width="17.28515625" style="48" customWidth="1"/>
    <col min="6" max="6" width="11.85546875" style="48" customWidth="1"/>
    <col min="7" max="7" width="10.140625" style="48" customWidth="1"/>
    <col min="8" max="8" width="11.42578125" style="48" customWidth="1"/>
    <col min="9" max="9" width="2.5703125" style="48" customWidth="1"/>
    <col min="10" max="10" width="17.7109375" style="125" customWidth="1"/>
    <col min="11" max="11" width="1.140625" style="48" customWidth="1"/>
    <col min="12" max="12" width="9.7109375" style="48" bestFit="1" customWidth="1"/>
    <col min="13" max="13" width="15.5703125" style="48" bestFit="1" customWidth="1"/>
    <col min="14" max="16384" width="8.85546875" style="48"/>
  </cols>
  <sheetData>
    <row r="1" spans="1:16" ht="14.25" customHeight="1" thickBot="1" x14ac:dyDescent="0.3">
      <c r="A1" s="327" t="s">
        <v>35</v>
      </c>
      <c r="B1" s="328"/>
      <c r="C1" s="328"/>
      <c r="D1" s="328"/>
      <c r="E1" s="328"/>
      <c r="F1" s="328"/>
      <c r="G1" s="328"/>
      <c r="H1" s="328"/>
      <c r="I1" s="328"/>
      <c r="J1" s="328"/>
      <c r="K1" s="329"/>
    </row>
    <row r="2" spans="1:16" ht="19.5" customHeight="1" x14ac:dyDescent="0.2">
      <c r="A2" s="49" t="s">
        <v>36</v>
      </c>
      <c r="B2" s="330" t="s">
        <v>37</v>
      </c>
      <c r="C2" s="331"/>
      <c r="D2" s="332"/>
      <c r="E2" s="333"/>
      <c r="F2" s="333"/>
      <c r="G2" s="333"/>
      <c r="H2" s="334"/>
      <c r="I2" s="321" t="s">
        <v>38</v>
      </c>
      <c r="J2" s="322"/>
      <c r="K2" s="323"/>
    </row>
    <row r="3" spans="1:16" ht="18" customHeight="1" x14ac:dyDescent="0.25">
      <c r="A3" s="50"/>
      <c r="B3" s="330" t="s">
        <v>39</v>
      </c>
      <c r="C3" s="331"/>
      <c r="D3" s="335"/>
      <c r="E3" s="336"/>
      <c r="F3" s="336"/>
      <c r="G3" s="336"/>
      <c r="H3" s="337"/>
      <c r="I3" s="338">
        <v>1</v>
      </c>
      <c r="J3" s="339"/>
      <c r="K3" s="340"/>
      <c r="L3" s="142"/>
      <c r="M3" s="142"/>
      <c r="N3" s="142"/>
      <c r="O3" s="142"/>
      <c r="P3" s="143"/>
    </row>
    <row r="4" spans="1:16" ht="21" customHeight="1" x14ac:dyDescent="0.2">
      <c r="A4" s="49"/>
      <c r="B4" s="330" t="s">
        <v>40</v>
      </c>
      <c r="C4" s="331"/>
      <c r="D4" s="335"/>
      <c r="E4" s="336"/>
      <c r="F4" s="336"/>
      <c r="G4" s="336"/>
      <c r="H4" s="344"/>
      <c r="I4" s="341"/>
      <c r="J4" s="342"/>
      <c r="K4" s="343"/>
    </row>
    <row r="5" spans="1:16" ht="21" customHeight="1" x14ac:dyDescent="0.2">
      <c r="A5" s="49"/>
      <c r="B5" s="311" t="s">
        <v>41</v>
      </c>
      <c r="C5" s="312"/>
      <c r="D5" s="315"/>
      <c r="E5" s="316"/>
      <c r="F5" s="316"/>
      <c r="G5" s="316"/>
      <c r="H5" s="317"/>
      <c r="I5" s="321" t="s">
        <v>42</v>
      </c>
      <c r="J5" s="322"/>
      <c r="K5" s="323"/>
    </row>
    <row r="6" spans="1:16" ht="24" customHeight="1" x14ac:dyDescent="0.2">
      <c r="A6" s="51"/>
      <c r="B6" s="313"/>
      <c r="C6" s="314"/>
      <c r="D6" s="318"/>
      <c r="E6" s="319"/>
      <c r="F6" s="319"/>
      <c r="G6" s="319"/>
      <c r="H6" s="320"/>
      <c r="I6" s="324"/>
      <c r="J6" s="325"/>
      <c r="K6" s="326"/>
    </row>
    <row r="7" spans="1:16" ht="22.5" x14ac:dyDescent="0.2">
      <c r="A7" s="52" t="s">
        <v>43</v>
      </c>
      <c r="B7" s="53" t="s">
        <v>44</v>
      </c>
      <c r="C7" s="53"/>
      <c r="D7" s="53"/>
      <c r="E7" s="54"/>
      <c r="F7" s="55" t="s">
        <v>45</v>
      </c>
      <c r="G7" s="56"/>
      <c r="H7" s="57" t="s">
        <v>46</v>
      </c>
      <c r="I7" s="345"/>
      <c r="J7" s="346"/>
      <c r="K7" s="347"/>
    </row>
    <row r="8" spans="1:16" ht="14.25" customHeight="1" x14ac:dyDescent="0.2">
      <c r="A8" s="58"/>
      <c r="B8" s="348"/>
      <c r="C8" s="348"/>
      <c r="D8" s="348"/>
      <c r="E8" s="349"/>
      <c r="F8" s="126"/>
      <c r="G8" s="59" t="s">
        <v>47</v>
      </c>
      <c r="H8" s="128"/>
      <c r="I8" s="60" t="s">
        <v>48</v>
      </c>
      <c r="J8" s="61">
        <f>ROUND(F8*H8,2)</f>
        <v>0</v>
      </c>
      <c r="K8" s="62"/>
    </row>
    <row r="9" spans="1:16" ht="14.25" customHeight="1" x14ac:dyDescent="0.2">
      <c r="A9" s="58"/>
      <c r="B9" s="348"/>
      <c r="C9" s="348"/>
      <c r="D9" s="348"/>
      <c r="E9" s="349"/>
      <c r="F9" s="127"/>
      <c r="G9" s="63" t="s">
        <v>47</v>
      </c>
      <c r="H9" s="129"/>
      <c r="I9" s="64" t="s">
        <v>48</v>
      </c>
      <c r="J9" s="65">
        <f>ROUND(F9*H9,2)</f>
        <v>0</v>
      </c>
      <c r="K9" s="62"/>
    </row>
    <row r="10" spans="1:16" ht="14.25" customHeight="1" x14ac:dyDescent="0.2">
      <c r="A10" s="58"/>
      <c r="B10" s="348"/>
      <c r="C10" s="348"/>
      <c r="D10" s="348"/>
      <c r="E10" s="349"/>
      <c r="F10" s="127"/>
      <c r="G10" s="63" t="s">
        <v>47</v>
      </c>
      <c r="H10" s="129"/>
      <c r="I10" s="64" t="s">
        <v>48</v>
      </c>
      <c r="J10" s="65">
        <f t="shared" ref="J10:J15" si="0">ROUND(F10*H10,2)</f>
        <v>0</v>
      </c>
      <c r="K10" s="62"/>
    </row>
    <row r="11" spans="1:16" ht="14.25" hidden="1" customHeight="1" x14ac:dyDescent="0.2">
      <c r="A11" s="58"/>
      <c r="B11" s="348"/>
      <c r="C11" s="348"/>
      <c r="D11" s="348"/>
      <c r="E11" s="349"/>
      <c r="F11" s="127"/>
      <c r="G11" s="63" t="s">
        <v>47</v>
      </c>
      <c r="H11" s="129"/>
      <c r="I11" s="64" t="s">
        <v>48</v>
      </c>
      <c r="J11" s="65">
        <f t="shared" si="0"/>
        <v>0</v>
      </c>
      <c r="K11" s="62"/>
    </row>
    <row r="12" spans="1:16" ht="14.25" hidden="1" customHeight="1" x14ac:dyDescent="0.2">
      <c r="A12" s="58"/>
      <c r="B12" s="348"/>
      <c r="C12" s="348"/>
      <c r="D12" s="348"/>
      <c r="E12" s="349"/>
      <c r="F12" s="127"/>
      <c r="G12" s="63" t="s">
        <v>47</v>
      </c>
      <c r="H12" s="129"/>
      <c r="I12" s="64" t="s">
        <v>48</v>
      </c>
      <c r="J12" s="65">
        <f t="shared" si="0"/>
        <v>0</v>
      </c>
      <c r="K12" s="62"/>
    </row>
    <row r="13" spans="1:16" ht="14.25" hidden="1" customHeight="1" x14ac:dyDescent="0.2">
      <c r="A13" s="58"/>
      <c r="B13" s="348"/>
      <c r="C13" s="348"/>
      <c r="D13" s="348"/>
      <c r="E13" s="349"/>
      <c r="F13" s="127"/>
      <c r="G13" s="63" t="s">
        <v>47</v>
      </c>
      <c r="H13" s="129"/>
      <c r="I13" s="64" t="s">
        <v>48</v>
      </c>
      <c r="J13" s="65">
        <f t="shared" si="0"/>
        <v>0</v>
      </c>
      <c r="K13" s="62"/>
    </row>
    <row r="14" spans="1:16" ht="14.25" hidden="1" customHeight="1" x14ac:dyDescent="0.2">
      <c r="A14" s="58"/>
      <c r="B14" s="348"/>
      <c r="C14" s="348"/>
      <c r="D14" s="348"/>
      <c r="E14" s="349"/>
      <c r="F14" s="127"/>
      <c r="G14" s="63" t="s">
        <v>47</v>
      </c>
      <c r="H14" s="129"/>
      <c r="I14" s="64" t="s">
        <v>48</v>
      </c>
      <c r="J14" s="65">
        <f t="shared" si="0"/>
        <v>0</v>
      </c>
      <c r="K14" s="66"/>
    </row>
    <row r="15" spans="1:16" ht="14.25" customHeight="1" thickBot="1" x14ac:dyDescent="0.25">
      <c r="A15" s="58"/>
      <c r="B15" s="348"/>
      <c r="C15" s="348"/>
      <c r="D15" s="348"/>
      <c r="E15" s="349"/>
      <c r="F15" s="127"/>
      <c r="G15" s="67" t="s">
        <v>47</v>
      </c>
      <c r="H15" s="129"/>
      <c r="I15" s="64" t="s">
        <v>48</v>
      </c>
      <c r="J15" s="65">
        <f t="shared" si="0"/>
        <v>0</v>
      </c>
      <c r="K15" s="68"/>
    </row>
    <row r="16" spans="1:16" ht="43.5" customHeight="1" thickBot="1" x14ac:dyDescent="0.25">
      <c r="A16" s="69" t="s">
        <v>49</v>
      </c>
      <c r="B16" s="352"/>
      <c r="C16" s="353"/>
      <c r="D16" s="353"/>
      <c r="E16" s="353"/>
      <c r="F16" s="353"/>
      <c r="G16" s="354"/>
      <c r="H16" s="70" t="s">
        <v>50</v>
      </c>
      <c r="I16" s="71" t="s">
        <v>48</v>
      </c>
      <c r="J16" s="72">
        <f>ROUND(SUM(J8:J15),2)</f>
        <v>0</v>
      </c>
      <c r="K16" s="73"/>
    </row>
    <row r="17" spans="1:11" ht="14.1" customHeight="1" x14ac:dyDescent="0.2">
      <c r="A17" s="52" t="s">
        <v>51</v>
      </c>
      <c r="B17" s="355" t="s">
        <v>52</v>
      </c>
      <c r="C17" s="355"/>
      <c r="D17" s="355"/>
      <c r="E17" s="355"/>
      <c r="F17" s="55" t="s">
        <v>53</v>
      </c>
      <c r="G17" s="74"/>
      <c r="H17" s="55" t="s">
        <v>54</v>
      </c>
      <c r="I17" s="345"/>
      <c r="J17" s="346"/>
      <c r="K17" s="347"/>
    </row>
    <row r="18" spans="1:11" ht="14.25" customHeight="1" x14ac:dyDescent="0.2">
      <c r="A18" s="58"/>
      <c r="B18" s="356" t="s">
        <v>82</v>
      </c>
      <c r="C18" s="356"/>
      <c r="D18" s="356"/>
      <c r="E18" s="356"/>
      <c r="F18" s="130"/>
      <c r="G18" s="75" t="s">
        <v>47</v>
      </c>
      <c r="H18" s="132"/>
      <c r="I18" s="60" t="s">
        <v>48</v>
      </c>
      <c r="J18" s="61">
        <f>ROUND(F18*H18,2)</f>
        <v>0</v>
      </c>
      <c r="K18" s="62"/>
    </row>
    <row r="19" spans="1:11" ht="14.25" customHeight="1" x14ac:dyDescent="0.2">
      <c r="A19" s="58"/>
      <c r="B19" s="350"/>
      <c r="C19" s="350"/>
      <c r="D19" s="350"/>
      <c r="E19" s="351"/>
      <c r="F19" s="131"/>
      <c r="G19" s="76" t="s">
        <v>47</v>
      </c>
      <c r="H19" s="133"/>
      <c r="I19" s="64" t="s">
        <v>48</v>
      </c>
      <c r="J19" s="65">
        <f>ROUND(F19*H19,2)</f>
        <v>0</v>
      </c>
      <c r="K19" s="62"/>
    </row>
    <row r="20" spans="1:11" ht="14.25" hidden="1" customHeight="1" x14ac:dyDescent="0.2">
      <c r="A20" s="58"/>
      <c r="B20" s="350"/>
      <c r="C20" s="350"/>
      <c r="D20" s="350"/>
      <c r="E20" s="351"/>
      <c r="F20" s="131"/>
      <c r="G20" s="76" t="s">
        <v>47</v>
      </c>
      <c r="H20" s="133"/>
      <c r="I20" s="64" t="s">
        <v>48</v>
      </c>
      <c r="J20" s="65">
        <f t="shared" ref="J20:J21" si="1">ROUND(F20*H20,2)</f>
        <v>0</v>
      </c>
      <c r="K20" s="62"/>
    </row>
    <row r="21" spans="1:11" ht="14.25" hidden="1" customHeight="1" x14ac:dyDescent="0.2">
      <c r="A21" s="58"/>
      <c r="B21" s="350"/>
      <c r="C21" s="350"/>
      <c r="D21" s="350"/>
      <c r="E21" s="351"/>
      <c r="F21" s="131"/>
      <c r="G21" s="76" t="s">
        <v>47</v>
      </c>
      <c r="H21" s="133"/>
      <c r="I21" s="64" t="s">
        <v>48</v>
      </c>
      <c r="J21" s="65">
        <f t="shared" si="1"/>
        <v>0</v>
      </c>
      <c r="K21" s="62"/>
    </row>
    <row r="22" spans="1:11" ht="14.25" hidden="1" customHeight="1" x14ac:dyDescent="0.2">
      <c r="A22" s="58"/>
      <c r="B22" s="350"/>
      <c r="C22" s="350"/>
      <c r="D22" s="350"/>
      <c r="E22" s="351"/>
      <c r="F22" s="131"/>
      <c r="G22" s="76" t="s">
        <v>47</v>
      </c>
      <c r="H22" s="133"/>
      <c r="I22" s="64" t="s">
        <v>48</v>
      </c>
      <c r="J22" s="65">
        <f>ROUND(F22*H22,2)</f>
        <v>0</v>
      </c>
      <c r="K22" s="62"/>
    </row>
    <row r="23" spans="1:11" ht="14.25" customHeight="1" thickBot="1" x14ac:dyDescent="0.25">
      <c r="A23" s="58"/>
      <c r="B23" s="350"/>
      <c r="C23" s="350"/>
      <c r="D23" s="350"/>
      <c r="E23" s="351"/>
      <c r="F23" s="131"/>
      <c r="G23" s="77" t="s">
        <v>47</v>
      </c>
      <c r="H23" s="133"/>
      <c r="I23" s="64" t="s">
        <v>48</v>
      </c>
      <c r="J23" s="65">
        <f>ROUND(F23*H23,2)</f>
        <v>0</v>
      </c>
      <c r="K23" s="62"/>
    </row>
    <row r="24" spans="1:11" ht="48" customHeight="1" thickBot="1" x14ac:dyDescent="0.25">
      <c r="A24" s="78" t="s">
        <v>49</v>
      </c>
      <c r="B24" s="357"/>
      <c r="C24" s="358"/>
      <c r="D24" s="358"/>
      <c r="E24" s="358"/>
      <c r="F24" s="358"/>
      <c r="G24" s="359"/>
      <c r="H24" s="79" t="s">
        <v>55</v>
      </c>
      <c r="I24" s="80" t="s">
        <v>48</v>
      </c>
      <c r="J24" s="81">
        <f>SUM(J18:J23)</f>
        <v>0</v>
      </c>
      <c r="K24" s="82"/>
    </row>
    <row r="25" spans="1:11" s="84" customFormat="1" ht="14.1" customHeight="1" x14ac:dyDescent="0.2">
      <c r="A25" s="83" t="s">
        <v>56</v>
      </c>
      <c r="B25" s="360" t="s">
        <v>57</v>
      </c>
      <c r="C25" s="360"/>
      <c r="D25" s="361"/>
      <c r="E25" s="361"/>
      <c r="F25" s="361"/>
      <c r="G25" s="361"/>
      <c r="H25" s="362"/>
      <c r="I25" s="363"/>
      <c r="J25" s="364"/>
      <c r="K25" s="365"/>
    </row>
    <row r="26" spans="1:11" ht="13.5" customHeight="1" x14ac:dyDescent="0.2">
      <c r="A26" s="58"/>
      <c r="B26" s="366" t="s">
        <v>58</v>
      </c>
      <c r="C26" s="367"/>
      <c r="D26" s="356" t="s">
        <v>82</v>
      </c>
      <c r="E26" s="356"/>
      <c r="F26" s="356"/>
      <c r="G26" s="356"/>
      <c r="H26" s="356"/>
      <c r="I26" s="64" t="s">
        <v>48</v>
      </c>
      <c r="J26" s="134"/>
      <c r="K26" s="85"/>
    </row>
    <row r="27" spans="1:11" ht="13.5" customHeight="1" x14ac:dyDescent="0.2">
      <c r="A27" s="58"/>
      <c r="B27" s="368"/>
      <c r="C27" s="369"/>
      <c r="D27" s="370"/>
      <c r="E27" s="371"/>
      <c r="F27" s="371"/>
      <c r="G27" s="371"/>
      <c r="H27" s="372"/>
      <c r="I27" s="64" t="s">
        <v>48</v>
      </c>
      <c r="J27" s="134"/>
      <c r="K27" s="85"/>
    </row>
    <row r="28" spans="1:11" ht="13.5" customHeight="1" x14ac:dyDescent="0.2">
      <c r="A28" s="58"/>
      <c r="B28" s="368"/>
      <c r="C28" s="369"/>
      <c r="D28" s="370"/>
      <c r="E28" s="371"/>
      <c r="F28" s="371"/>
      <c r="G28" s="371"/>
      <c r="H28" s="372"/>
      <c r="I28" s="64" t="s">
        <v>48</v>
      </c>
      <c r="J28" s="134"/>
      <c r="K28" s="85"/>
    </row>
    <row r="29" spans="1:11" ht="13.5" hidden="1" customHeight="1" x14ac:dyDescent="0.2">
      <c r="A29" s="58"/>
      <c r="B29" s="368"/>
      <c r="C29" s="369"/>
      <c r="D29" s="370"/>
      <c r="E29" s="371"/>
      <c r="F29" s="371"/>
      <c r="G29" s="371"/>
      <c r="H29" s="372"/>
      <c r="I29" s="64" t="s">
        <v>48</v>
      </c>
      <c r="J29" s="134"/>
      <c r="K29" s="85"/>
    </row>
    <row r="30" spans="1:11" ht="13.5" hidden="1" customHeight="1" x14ac:dyDescent="0.2">
      <c r="A30" s="58"/>
      <c r="B30" s="368"/>
      <c r="C30" s="369"/>
      <c r="D30" s="370"/>
      <c r="E30" s="371"/>
      <c r="F30" s="371"/>
      <c r="G30" s="371"/>
      <c r="H30" s="372"/>
      <c r="I30" s="64" t="s">
        <v>48</v>
      </c>
      <c r="J30" s="134"/>
      <c r="K30" s="85"/>
    </row>
    <row r="31" spans="1:11" ht="13.5" customHeight="1" thickBot="1" x14ac:dyDescent="0.25">
      <c r="A31" s="58"/>
      <c r="B31" s="373" t="s">
        <v>59</v>
      </c>
      <c r="C31" s="374"/>
      <c r="D31" s="375"/>
      <c r="E31" s="376"/>
      <c r="F31" s="376"/>
      <c r="G31" s="376"/>
      <c r="H31" s="372"/>
      <c r="I31" s="64" t="s">
        <v>48</v>
      </c>
      <c r="J31" s="134"/>
      <c r="K31" s="85"/>
    </row>
    <row r="32" spans="1:11" ht="45.75" customHeight="1" thickBot="1" x14ac:dyDescent="0.25">
      <c r="A32" s="78" t="s">
        <v>49</v>
      </c>
      <c r="B32" s="352"/>
      <c r="C32" s="353"/>
      <c r="D32" s="353"/>
      <c r="E32" s="353"/>
      <c r="F32" s="353"/>
      <c r="G32" s="354"/>
      <c r="H32" s="70" t="s">
        <v>84</v>
      </c>
      <c r="I32" s="86" t="s">
        <v>48</v>
      </c>
      <c r="J32" s="87">
        <f>ROUND(SUM(J26:J31),2)</f>
        <v>0</v>
      </c>
      <c r="K32" s="85"/>
    </row>
    <row r="33" spans="1:13" ht="13.5" customHeight="1" thickBot="1" x14ac:dyDescent="0.25">
      <c r="A33" s="88" t="s">
        <v>60</v>
      </c>
      <c r="B33" s="377" t="s">
        <v>61</v>
      </c>
      <c r="C33" s="377"/>
      <c r="D33" s="378"/>
      <c r="E33" s="378"/>
      <c r="F33" s="379"/>
      <c r="G33" s="379"/>
      <c r="H33" s="380"/>
      <c r="I33" s="89"/>
      <c r="J33" s="90"/>
      <c r="K33" s="91"/>
    </row>
    <row r="34" spans="1:13" ht="17.25" customHeight="1" thickBot="1" x14ac:dyDescent="0.25">
      <c r="A34" s="92"/>
      <c r="B34" s="381"/>
      <c r="C34" s="382"/>
      <c r="D34" s="382"/>
      <c r="E34" s="382"/>
      <c r="F34" s="383"/>
      <c r="G34" s="384" t="s">
        <v>62</v>
      </c>
      <c r="H34" s="385"/>
      <c r="I34" s="93" t="s">
        <v>48</v>
      </c>
      <c r="J34" s="94">
        <f>J24+J32</f>
        <v>0</v>
      </c>
      <c r="K34" s="95"/>
    </row>
    <row r="35" spans="1:13" ht="14.1" customHeight="1" x14ac:dyDescent="0.2">
      <c r="A35" s="83" t="s">
        <v>63</v>
      </c>
      <c r="B35" s="386" t="s">
        <v>64</v>
      </c>
      <c r="C35" s="386"/>
      <c r="D35" s="387"/>
      <c r="E35" s="387"/>
      <c r="F35" s="387"/>
      <c r="G35" s="387"/>
      <c r="H35" s="387"/>
      <c r="I35" s="388"/>
      <c r="J35" s="389"/>
      <c r="K35" s="390"/>
    </row>
    <row r="36" spans="1:13" ht="15.75" customHeight="1" x14ac:dyDescent="0.2">
      <c r="A36" s="58"/>
      <c r="B36" s="391" t="s">
        <v>65</v>
      </c>
      <c r="C36" s="391"/>
      <c r="D36" s="391"/>
      <c r="E36" s="391"/>
      <c r="F36" s="391"/>
      <c r="G36" s="391"/>
      <c r="H36" s="391"/>
      <c r="I36" s="96" t="s">
        <v>48</v>
      </c>
      <c r="J36" s="97">
        <v>0</v>
      </c>
      <c r="K36" s="98"/>
    </row>
    <row r="37" spans="1:13" ht="14.1" customHeight="1" thickBot="1" x14ac:dyDescent="0.25">
      <c r="A37" s="99" t="s">
        <v>66</v>
      </c>
      <c r="B37" s="392" t="s">
        <v>67</v>
      </c>
      <c r="C37" s="392"/>
      <c r="D37" s="392"/>
      <c r="E37" s="392"/>
      <c r="F37" s="100"/>
      <c r="G37" s="100"/>
      <c r="H37" s="100"/>
      <c r="I37" s="393"/>
      <c r="J37" s="394"/>
      <c r="K37" s="395"/>
    </row>
    <row r="38" spans="1:13" ht="18.75" customHeight="1" thickBot="1" x14ac:dyDescent="0.25">
      <c r="A38" s="101"/>
      <c r="B38" s="398"/>
      <c r="C38" s="399"/>
      <c r="D38" s="400"/>
      <c r="E38" s="401" t="s">
        <v>68</v>
      </c>
      <c r="F38" s="402"/>
      <c r="G38" s="403" t="s">
        <v>69</v>
      </c>
      <c r="H38" s="404"/>
      <c r="I38" s="102" t="s">
        <v>48</v>
      </c>
      <c r="J38" s="103">
        <f>J16+J34+J36</f>
        <v>0</v>
      </c>
      <c r="K38" s="104"/>
    </row>
    <row r="39" spans="1:13" ht="3.75" customHeight="1" thickBot="1" x14ac:dyDescent="0.25">
      <c r="A39" s="101"/>
      <c r="B39" s="105"/>
      <c r="C39" s="105"/>
      <c r="D39" s="106"/>
      <c r="E39" s="107"/>
      <c r="F39" s="108"/>
      <c r="G39" s="109"/>
      <c r="H39" s="109"/>
      <c r="I39" s="110"/>
      <c r="J39" s="111"/>
      <c r="K39" s="112"/>
    </row>
    <row r="40" spans="1:13" ht="15.75" customHeight="1" thickBot="1" x14ac:dyDescent="0.25">
      <c r="A40" s="113" t="s">
        <v>70</v>
      </c>
      <c r="B40" s="405" t="s">
        <v>83</v>
      </c>
      <c r="C40" s="406"/>
      <c r="D40" s="400"/>
      <c r="E40" s="400"/>
      <c r="F40" s="407"/>
      <c r="G40" s="408"/>
      <c r="H40" s="409"/>
      <c r="I40" s="114" t="s">
        <v>48</v>
      </c>
      <c r="J40" s="141">
        <f>'Base Bid'!H54:J54</f>
        <v>0</v>
      </c>
      <c r="K40" s="115"/>
      <c r="M40" s="116"/>
    </row>
    <row r="41" spans="1:13" ht="15" customHeight="1" thickBot="1" x14ac:dyDescent="0.25">
      <c r="A41" s="113" t="s">
        <v>71</v>
      </c>
      <c r="B41" s="405" t="s">
        <v>72</v>
      </c>
      <c r="C41" s="406"/>
      <c r="D41" s="400"/>
      <c r="E41" s="400"/>
      <c r="F41" s="407"/>
      <c r="G41" s="408"/>
      <c r="H41" s="409"/>
      <c r="I41" s="114" t="s">
        <v>48</v>
      </c>
      <c r="J41" s="135">
        <v>0</v>
      </c>
      <c r="K41" s="146"/>
      <c r="M41" s="116"/>
    </row>
    <row r="42" spans="1:13" ht="15.75" customHeight="1" thickBot="1" x14ac:dyDescent="0.25">
      <c r="A42" s="99" t="s">
        <v>73</v>
      </c>
      <c r="B42" s="410" t="s">
        <v>85</v>
      </c>
      <c r="C42" s="410"/>
      <c r="D42" s="410"/>
      <c r="E42" s="410"/>
      <c r="F42" s="410"/>
      <c r="G42" s="410"/>
      <c r="H42" s="410"/>
      <c r="I42" s="393"/>
      <c r="J42" s="394"/>
      <c r="K42" s="395"/>
    </row>
    <row r="43" spans="1:13" ht="18" customHeight="1" thickBot="1" x14ac:dyDescent="0.25">
      <c r="A43" s="101"/>
      <c r="B43" s="117"/>
      <c r="C43" s="118"/>
      <c r="D43" s="401" t="s">
        <v>74</v>
      </c>
      <c r="E43" s="401"/>
      <c r="F43" s="411"/>
      <c r="G43" s="403" t="s">
        <v>75</v>
      </c>
      <c r="H43" s="404"/>
      <c r="I43" s="119" t="s">
        <v>48</v>
      </c>
      <c r="J43" s="120">
        <f>J38+J40+J41</f>
        <v>0</v>
      </c>
      <c r="K43" s="104"/>
    </row>
    <row r="44" spans="1:13" ht="10.5" customHeight="1" x14ac:dyDescent="0.2">
      <c r="F44" s="412"/>
      <c r="G44" s="413"/>
      <c r="H44" s="413"/>
      <c r="I44" s="413"/>
      <c r="J44" s="413"/>
      <c r="K44" s="413"/>
    </row>
    <row r="45" spans="1:13" ht="10.5" customHeight="1" x14ac:dyDescent="0.2">
      <c r="A45" s="397" t="s">
        <v>76</v>
      </c>
      <c r="B45" s="397"/>
      <c r="C45" s="397"/>
      <c r="D45" s="397"/>
      <c r="E45" s="397"/>
      <c r="F45" s="397"/>
      <c r="G45" s="397"/>
      <c r="H45" s="397"/>
      <c r="I45" s="397"/>
      <c r="J45" s="397"/>
      <c r="K45" s="397"/>
      <c r="L45" s="121"/>
    </row>
    <row r="46" spans="1:13" ht="10.5" customHeight="1" x14ac:dyDescent="0.2">
      <c r="A46" s="396" t="s">
        <v>77</v>
      </c>
      <c r="B46" s="396"/>
      <c r="C46" s="396"/>
      <c r="D46" s="396"/>
      <c r="E46" s="396"/>
      <c r="F46" s="396"/>
      <c r="G46" s="396"/>
      <c r="H46" s="396"/>
      <c r="I46" s="396"/>
      <c r="J46" s="396"/>
      <c r="K46" s="396"/>
      <c r="L46" s="122"/>
    </row>
    <row r="47" spans="1:13" ht="12" customHeight="1" thickBot="1" x14ac:dyDescent="0.25">
      <c r="A47" s="123"/>
      <c r="B47" s="123"/>
      <c r="C47" s="123"/>
      <c r="D47" s="123"/>
      <c r="E47" s="124"/>
      <c r="F47" s="123"/>
      <c r="G47" s="123"/>
      <c r="H47" s="123"/>
      <c r="I47" s="123"/>
      <c r="J47" s="124"/>
      <c r="K47" s="124"/>
      <c r="L47" s="124"/>
    </row>
    <row r="48" spans="1:13" ht="11.25" customHeight="1" x14ac:dyDescent="0.2">
      <c r="A48" s="136"/>
      <c r="B48" s="147" t="s">
        <v>78</v>
      </c>
      <c r="C48" s="147"/>
      <c r="D48" s="167"/>
      <c r="E48" s="148"/>
      <c r="G48" s="153" t="s">
        <v>79</v>
      </c>
      <c r="H48" s="152"/>
      <c r="I48" s="152"/>
      <c r="J48" s="152"/>
      <c r="K48" s="154"/>
    </row>
    <row r="49" spans="1:11" ht="19.5" customHeight="1" x14ac:dyDescent="0.2">
      <c r="A49" s="137"/>
      <c r="B49" s="138"/>
      <c r="C49" s="420"/>
      <c r="D49" s="420"/>
      <c r="E49" s="421"/>
      <c r="F49" s="149"/>
      <c r="G49" s="155"/>
      <c r="J49" s="48"/>
      <c r="K49" s="156"/>
    </row>
    <row r="50" spans="1:11" ht="11.25" customHeight="1" x14ac:dyDescent="0.25">
      <c r="A50" s="161" t="s">
        <v>89</v>
      </c>
      <c r="B50" s="160"/>
      <c r="C50" s="422"/>
      <c r="D50" s="422"/>
      <c r="E50" s="423"/>
      <c r="F50" s="150"/>
      <c r="G50" s="417" t="s">
        <v>87</v>
      </c>
      <c r="H50" s="414"/>
      <c r="I50" s="414"/>
      <c r="J50" s="414"/>
      <c r="K50" s="157"/>
    </row>
    <row r="51" spans="1:11" ht="14.25" customHeight="1" x14ac:dyDescent="0.25">
      <c r="A51" s="137"/>
      <c r="B51" s="138"/>
      <c r="C51" s="140"/>
      <c r="D51" s="166"/>
      <c r="E51" s="139"/>
      <c r="F51" s="151"/>
      <c r="G51" s="418"/>
      <c r="H51" s="415"/>
      <c r="I51" s="415"/>
      <c r="J51" s="415"/>
      <c r="K51" s="156"/>
    </row>
    <row r="52" spans="1:11" ht="24" customHeight="1" x14ac:dyDescent="0.25">
      <c r="A52" s="162" t="s">
        <v>90</v>
      </c>
      <c r="B52" s="160"/>
      <c r="C52" s="424"/>
      <c r="D52" s="424"/>
      <c r="E52" s="425"/>
      <c r="F52" s="150"/>
      <c r="G52" s="165" t="s">
        <v>88</v>
      </c>
      <c r="H52" s="419"/>
      <c r="I52" s="419"/>
      <c r="J52" s="419"/>
      <c r="K52" s="157"/>
    </row>
    <row r="53" spans="1:11" ht="22.5" customHeight="1" thickBot="1" x14ac:dyDescent="0.3">
      <c r="A53" s="163" t="s">
        <v>91</v>
      </c>
      <c r="B53" s="164"/>
      <c r="C53" s="426"/>
      <c r="D53" s="426"/>
      <c r="E53" s="427"/>
      <c r="F53" s="150"/>
      <c r="G53" s="158" t="s">
        <v>86</v>
      </c>
      <c r="H53" s="416"/>
      <c r="I53" s="416"/>
      <c r="J53" s="416"/>
      <c r="K53" s="159"/>
    </row>
    <row r="54" spans="1:11" ht="24.75" customHeight="1" x14ac:dyDescent="0.2">
      <c r="A54" s="124"/>
      <c r="B54" s="124"/>
      <c r="C54" s="124"/>
      <c r="E54" s="124"/>
      <c r="F54" s="124"/>
      <c r="G54" s="124"/>
      <c r="H54" s="124"/>
      <c r="I54" s="124"/>
      <c r="J54" s="124"/>
      <c r="K54" s="124"/>
    </row>
  </sheetData>
  <mergeCells count="73">
    <mergeCell ref="H50:J51"/>
    <mergeCell ref="H53:J53"/>
    <mergeCell ref="G50:G51"/>
    <mergeCell ref="H52:J52"/>
    <mergeCell ref="C49:E50"/>
    <mergeCell ref="C52:E52"/>
    <mergeCell ref="C53:E53"/>
    <mergeCell ref="A46:K46"/>
    <mergeCell ref="A45:K45"/>
    <mergeCell ref="B38:D38"/>
    <mergeCell ref="E38:F38"/>
    <mergeCell ref="G38:H38"/>
    <mergeCell ref="B40:F40"/>
    <mergeCell ref="G40:H40"/>
    <mergeCell ref="B41:F41"/>
    <mergeCell ref="G41:H41"/>
    <mergeCell ref="B42:H42"/>
    <mergeCell ref="I42:K42"/>
    <mergeCell ref="D43:F43"/>
    <mergeCell ref="G43:H43"/>
    <mergeCell ref="F44:K44"/>
    <mergeCell ref="B35:C35"/>
    <mergeCell ref="D35:H35"/>
    <mergeCell ref="I35:K35"/>
    <mergeCell ref="B36:H36"/>
    <mergeCell ref="B37:E37"/>
    <mergeCell ref="I37:K37"/>
    <mergeCell ref="B31:C31"/>
    <mergeCell ref="D31:H31"/>
    <mergeCell ref="B32:G32"/>
    <mergeCell ref="B33:H33"/>
    <mergeCell ref="B34:F34"/>
    <mergeCell ref="G34:H34"/>
    <mergeCell ref="B24:G24"/>
    <mergeCell ref="B25:H25"/>
    <mergeCell ref="I25:K25"/>
    <mergeCell ref="B26:C30"/>
    <mergeCell ref="D26:H26"/>
    <mergeCell ref="D27:H27"/>
    <mergeCell ref="D28:H28"/>
    <mergeCell ref="D29:H29"/>
    <mergeCell ref="D30:H30"/>
    <mergeCell ref="B23:E23"/>
    <mergeCell ref="B13:E13"/>
    <mergeCell ref="B14:E14"/>
    <mergeCell ref="B15:E15"/>
    <mergeCell ref="B16:G16"/>
    <mergeCell ref="B17:E17"/>
    <mergeCell ref="B18:E18"/>
    <mergeCell ref="B19:E19"/>
    <mergeCell ref="B20:E20"/>
    <mergeCell ref="B21:E21"/>
    <mergeCell ref="B22:E22"/>
    <mergeCell ref="I17:K17"/>
    <mergeCell ref="I7:K7"/>
    <mergeCell ref="B8:E8"/>
    <mergeCell ref="B9:E9"/>
    <mergeCell ref="B10:E10"/>
    <mergeCell ref="B11:E11"/>
    <mergeCell ref="B12:E12"/>
    <mergeCell ref="B5:C6"/>
    <mergeCell ref="D5:H6"/>
    <mergeCell ref="I5:K5"/>
    <mergeCell ref="I6:K6"/>
    <mergeCell ref="A1:K1"/>
    <mergeCell ref="B2:C2"/>
    <mergeCell ref="D2:H2"/>
    <mergeCell ref="I2:K2"/>
    <mergeCell ref="B3:C3"/>
    <mergeCell ref="D3:H3"/>
    <mergeCell ref="I3:K4"/>
    <mergeCell ref="B4:C4"/>
    <mergeCell ref="D4:H4"/>
  </mergeCells>
  <dataValidations count="1">
    <dataValidation type="list" allowBlank="1" showInputMessage="1" showErrorMessage="1" sqref="I3:K4">
      <formula1>"1,2,3,4,5,6,7,8,9,10"</formula1>
    </dataValidation>
  </dataValidations>
  <pageMargins left="0.7" right="0.7" top="0.75" bottom="0.75" header="0.3" footer="0.3"/>
  <pageSetup scale="79" fitToHeight="0" orientation="portrait" r:id="rId1"/>
  <headerFooter differentFirst="1">
    <firstHeader>&amp;L&amp;KFF0000*enter data in orange cells only</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Base Bid</vt:lpstr>
      <vt:lpstr>Alternate 1</vt:lpstr>
      <vt:lpstr>Equipment &amp; Signature</vt:lpstr>
      <vt:lpstr>Change Order #</vt:lpstr>
      <vt:lpstr>'Alternate 1'!Address</vt:lpstr>
      <vt:lpstr>Address</vt:lpstr>
      <vt:lpstr>'Alternate 1'!contractnumber</vt:lpstr>
      <vt:lpstr>contractnumber</vt:lpstr>
      <vt:lpstr>'Alternate 1'!MaterialCost</vt:lpstr>
      <vt:lpstr>'Base Bid'!MaterialCost</vt:lpstr>
      <vt:lpstr>'Alternate 1'!NameofProject</vt:lpstr>
      <vt:lpstr>NameofProject</vt:lpstr>
      <vt:lpstr>'Alternate 1'!PBLOP</vt:lpstr>
      <vt:lpstr>PBLOP</vt:lpstr>
      <vt:lpstr>'Alternate 1'!PermitCost</vt:lpstr>
      <vt:lpstr>'Base Bid'!PermitCost</vt:lpstr>
      <vt:lpstr>'Alternate 1'!Print_Area</vt:lpstr>
      <vt:lpstr>'Base Bid'!Print_Area</vt:lpstr>
      <vt:lpstr>'Change Order #'!Print_Area</vt:lpstr>
      <vt:lpstr>'Equipment &amp; Signature'!Print_Area</vt:lpstr>
      <vt:lpstr>Instructions!Print_Area</vt:lpstr>
      <vt:lpstr>'Alternate 1'!Tax</vt:lpstr>
      <vt:lpstr>Tax</vt:lpstr>
    </vt:vector>
  </TitlesOfParts>
  <Company>King County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Jesse Bennett</dc:creator>
  <cp:lastModifiedBy>Heather Eklund</cp:lastModifiedBy>
  <cp:lastPrinted>2024-03-04T20:29:44Z</cp:lastPrinted>
  <dcterms:created xsi:type="dcterms:W3CDTF">2023-04-05T19:29:30Z</dcterms:created>
  <dcterms:modified xsi:type="dcterms:W3CDTF">2024-04-18T17:23:38Z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22.3</vt:lpwstr>
  </property>
</Properties>
</file>